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8685" windowHeight="4905" activeTab="4"/>
  </bookViews>
  <sheets>
    <sheet name="1.Rd. Riedau" sheetId="1" r:id="rId1"/>
    <sheet name="2.Rd. Linz" sheetId="2" r:id="rId2"/>
    <sheet name="3.Rd. Micheldorf" sheetId="3" r:id="rId3"/>
    <sheet name="4.Rd. Lambach" sheetId="4" r:id="rId4"/>
    <sheet name="Gesamt" sheetId="5" r:id="rId5"/>
  </sheets>
  <definedNames>
    <definedName name="_xlnm.Print_Area" localSheetId="4">'Gesamt'!$A$1:$R$38</definedName>
  </definedNames>
  <calcPr fullCalcOnLoad="1"/>
</workbook>
</file>

<file path=xl/sharedStrings.xml><?xml version="1.0" encoding="utf-8"?>
<sst xmlns="http://schemas.openxmlformats.org/spreadsheetml/2006/main" count="449" uniqueCount="82">
  <si>
    <t>Name</t>
  </si>
  <si>
    <t>Verein</t>
  </si>
  <si>
    <t>Gesamt</t>
  </si>
  <si>
    <t>Abr.</t>
  </si>
  <si>
    <t xml:space="preserve"> </t>
  </si>
  <si>
    <t>Rang</t>
  </si>
  <si>
    <t>B 1</t>
  </si>
  <si>
    <t>B 2</t>
  </si>
  <si>
    <t>B 3</t>
  </si>
  <si>
    <t>B 4</t>
  </si>
  <si>
    <t xml:space="preserve">Volle </t>
  </si>
  <si>
    <t>Fw.</t>
  </si>
  <si>
    <t>Punkte</t>
  </si>
  <si>
    <t>SV GW Micheldorf</t>
  </si>
  <si>
    <t>U 18  männlich</t>
  </si>
  <si>
    <t>U 18  weiblich</t>
  </si>
  <si>
    <t>U 14 männlich</t>
  </si>
  <si>
    <t>ASKÖ Steyr</t>
  </si>
  <si>
    <t>Schaubmair Bianca</t>
  </si>
  <si>
    <t>Wolfinger Tanja</t>
  </si>
  <si>
    <t>Lang Patrick</t>
  </si>
  <si>
    <t>Panic Andreas</t>
  </si>
  <si>
    <t>1. SKV Wels</t>
  </si>
  <si>
    <t>Pleiner Thomas</t>
  </si>
  <si>
    <t>Wolfinger Isabella</t>
  </si>
  <si>
    <t>Bauer Benjamin</t>
  </si>
  <si>
    <t>1.</t>
  </si>
  <si>
    <t>2.</t>
  </si>
  <si>
    <t>3.</t>
  </si>
  <si>
    <t>4.</t>
  </si>
  <si>
    <t>5.</t>
  </si>
  <si>
    <t>6.</t>
  </si>
  <si>
    <t>7.</t>
  </si>
  <si>
    <t>1. Durchgang</t>
  </si>
  <si>
    <t>Ecker Florian</t>
  </si>
  <si>
    <t>Eberl Stefan</t>
  </si>
  <si>
    <t>Briglauer Julian</t>
  </si>
  <si>
    <t>ATSV Riedau</t>
  </si>
  <si>
    <t>Siegesleitner Jonas</t>
  </si>
  <si>
    <t>Aspöck Alex</t>
  </si>
  <si>
    <t>Briglauer Paul</t>
  </si>
  <si>
    <t>2. Durchgang</t>
  </si>
  <si>
    <t>1.Runde</t>
  </si>
  <si>
    <t>2.Runde</t>
  </si>
  <si>
    <t>3.Runde</t>
  </si>
  <si>
    <t>4.Runde</t>
  </si>
  <si>
    <t>5.Runde</t>
  </si>
  <si>
    <t>6.Runde</t>
  </si>
  <si>
    <t>Schnitt</t>
  </si>
  <si>
    <t>Micheldorf</t>
  </si>
  <si>
    <t>BIANCA SCHAUBMAIR</t>
  </si>
  <si>
    <t>TANJA WOLFINGER</t>
  </si>
  <si>
    <t>ISABELLA WOLFINGER</t>
  </si>
  <si>
    <t>ALEX ASPÖCK</t>
  </si>
  <si>
    <t>JULIAN BRIGLAUER</t>
  </si>
  <si>
    <t>PAUL BRIGLAUER</t>
  </si>
  <si>
    <t>JONAS SIEGESLEITNER</t>
  </si>
  <si>
    <t>STEFAN EBERL</t>
  </si>
  <si>
    <t>PATRICK LANG</t>
  </si>
  <si>
    <t>FLORIAN ECKER</t>
  </si>
  <si>
    <t>THOMAS PLEINER</t>
  </si>
  <si>
    <t>BENJAMIN BAUER</t>
  </si>
  <si>
    <t>3. Durchgang</t>
  </si>
  <si>
    <t>CHRISTIAN BAUER</t>
  </si>
  <si>
    <t>SCHÜLER  - JUGEND - CUP    2014 / 2015</t>
  </si>
  <si>
    <t>Riedau, 28.09.2014</t>
  </si>
  <si>
    <t>Christian Bauer</t>
  </si>
  <si>
    <t>Riedau</t>
  </si>
  <si>
    <t>Gesamtwertung</t>
  </si>
  <si>
    <t>Linz</t>
  </si>
  <si>
    <t>ANDREAS PANIC</t>
  </si>
  <si>
    <t>Linz AG, 26.10.2014</t>
  </si>
  <si>
    <t>Micheldorf, 23.11.2014</t>
  </si>
  <si>
    <t>Lambach</t>
  </si>
  <si>
    <t>Wels</t>
  </si>
  <si>
    <t>Steyr</t>
  </si>
  <si>
    <t>U 14 weiblich</t>
  </si>
  <si>
    <t>Werfer Vanessa</t>
  </si>
  <si>
    <t>U 14  weiblich</t>
  </si>
  <si>
    <t>VANESSA WERFER</t>
  </si>
  <si>
    <t>4. Durchgang</t>
  </si>
  <si>
    <t>Lambach, 11.01.2015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</si>
</sst>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.0"/>
    <numFmt numFmtId="193" formatCode="#,##0\ &quot;öS&quot;;\-#,##0\ &quot;öS&quot;"/>
    <numFmt numFmtId="194" formatCode="#,##0\ &quot;öS&quot;;[Red]\-#,##0\ &quot;öS&quot;"/>
    <numFmt numFmtId="195" formatCode="#,##0.00\ &quot;öS&quot;;\-#,##0.00\ &quot;öS&quot;"/>
    <numFmt numFmtId="196" formatCode="#,##0.00\ &quot;öS&quot;;[Red]\-#,##0.00\ &quot;öS&quot;"/>
    <numFmt numFmtId="197" formatCode="_-* #,##0\ &quot;öS&quot;_-;\-* #,##0\ &quot;öS&quot;_-;_-* &quot;-&quot;\ &quot;öS&quot;_-;_-@_-"/>
    <numFmt numFmtId="198" formatCode="_-* #,##0\ _Ö_S_-;\-* #,##0\ _Ö_S_-;_-* &quot;-&quot;\ _Ö_S_-;_-@_-"/>
    <numFmt numFmtId="199" formatCode="_-* #,##0.00\ &quot;öS&quot;_-;\-* #,##0.00\ &quot;öS&quot;_-;_-* &quot;-&quot;??\ &quot;öS&quot;_-;_-@_-"/>
    <numFmt numFmtId="200" formatCode="_-* #,##0.00\ _Ö_S_-;\-* #,##0.00\ _Ö_S_-;_-* &quot;-&quot;??\ _Ö_S_-;_-@_-"/>
    <numFmt numFmtId="201" formatCode="mm\ yy"/>
    <numFmt numFmtId="202" formatCode="mm/yy"/>
  </numFmts>
  <fonts count="47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9" applyNumberFormat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/>
    </xf>
    <xf numFmtId="19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4">
    <dxf/>
    <dxf/>
    <dxf/>
    <dxf/>
    <dxf/>
    <dxf/>
    <dxf/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selection activeCell="O12" sqref="O12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0.2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>
      <c r="A3" s="46" t="s">
        <v>65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7" ht="15.75" customHeight="1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2"/>
      <c r="P5" s="2"/>
      <c r="Q5" s="2"/>
    </row>
    <row r="6" spans="1:17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"/>
      <c r="P6" s="2"/>
      <c r="Q6" s="2"/>
    </row>
    <row r="7" spans="2:17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  <c r="O7" s="2"/>
      <c r="P7" s="2"/>
      <c r="Q7" s="2"/>
    </row>
    <row r="8" spans="2:17" ht="15.75" customHeight="1">
      <c r="B8" s="8" t="s">
        <v>26</v>
      </c>
      <c r="C8" s="13" t="s">
        <v>18</v>
      </c>
      <c r="D8" s="5" t="s">
        <v>17</v>
      </c>
      <c r="E8" s="8">
        <v>135</v>
      </c>
      <c r="F8" s="8">
        <v>115</v>
      </c>
      <c r="G8" s="8">
        <v>119</v>
      </c>
      <c r="H8" s="8">
        <v>117</v>
      </c>
      <c r="I8" s="8">
        <v>331</v>
      </c>
      <c r="J8" s="8">
        <f>SUM(L8-I8)</f>
        <v>155</v>
      </c>
      <c r="K8" s="8">
        <v>8</v>
      </c>
      <c r="L8" s="6">
        <f>SUM(E8:H8)</f>
        <v>486</v>
      </c>
      <c r="M8" s="6">
        <v>4</v>
      </c>
      <c r="O8" s="2"/>
      <c r="P8" s="2"/>
      <c r="Q8" s="2"/>
    </row>
    <row r="9" spans="1:17" ht="15.75" customHeight="1">
      <c r="A9" s="12"/>
      <c r="B9" s="8" t="s">
        <v>27</v>
      </c>
      <c r="C9" s="13" t="s">
        <v>19</v>
      </c>
      <c r="D9" s="5" t="s">
        <v>17</v>
      </c>
      <c r="E9" s="8">
        <v>112</v>
      </c>
      <c r="F9" s="8">
        <v>114</v>
      </c>
      <c r="G9" s="8">
        <v>100</v>
      </c>
      <c r="H9" s="8">
        <v>113</v>
      </c>
      <c r="I9" s="8">
        <v>330</v>
      </c>
      <c r="J9" s="8">
        <f>SUM(L9-I9)</f>
        <v>109</v>
      </c>
      <c r="K9" s="8">
        <v>21</v>
      </c>
      <c r="L9" s="6">
        <f>SUM(E9:H9)</f>
        <v>439</v>
      </c>
      <c r="M9" s="6">
        <v>2</v>
      </c>
      <c r="N9" s="12"/>
      <c r="O9" s="2"/>
      <c r="P9" s="2"/>
      <c r="Q9" s="2"/>
    </row>
    <row r="10" spans="2:17" ht="15.75" customHeight="1">
      <c r="B10" s="8" t="s">
        <v>28</v>
      </c>
      <c r="C10" s="13" t="s">
        <v>24</v>
      </c>
      <c r="D10" s="5" t="s">
        <v>17</v>
      </c>
      <c r="E10" s="8">
        <v>97</v>
      </c>
      <c r="F10" s="8">
        <v>110</v>
      </c>
      <c r="G10" s="8">
        <v>101</v>
      </c>
      <c r="H10" s="8">
        <v>106</v>
      </c>
      <c r="I10" s="8">
        <v>303</v>
      </c>
      <c r="J10" s="8">
        <f>SUM(L10-I10)</f>
        <v>111</v>
      </c>
      <c r="K10" s="8">
        <v>17</v>
      </c>
      <c r="L10" s="6">
        <f>SUM(E10:H10)</f>
        <v>414</v>
      </c>
      <c r="M10" s="6">
        <v>1</v>
      </c>
      <c r="O10" s="2"/>
      <c r="P10" s="2"/>
      <c r="Q10" s="2"/>
    </row>
    <row r="11" spans="15:17" ht="15.75" customHeight="1">
      <c r="O11" s="2"/>
      <c r="P11" s="2"/>
      <c r="Q11" s="2"/>
    </row>
    <row r="12" spans="1:17" ht="15.75" customHeight="1">
      <c r="A12" s="43" t="s">
        <v>16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2"/>
      <c r="P12" s="2"/>
      <c r="Q12" s="2"/>
    </row>
    <row r="13" spans="1:17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Q13" s="2"/>
    </row>
    <row r="14" spans="2:17" ht="15.75" customHeight="1">
      <c r="B14" s="14" t="s">
        <v>5</v>
      </c>
      <c r="C14" s="15" t="s">
        <v>0</v>
      </c>
      <c r="D14" s="14" t="s">
        <v>1</v>
      </c>
      <c r="E14" s="16" t="s">
        <v>6</v>
      </c>
      <c r="F14" s="16" t="s">
        <v>7</v>
      </c>
      <c r="G14" s="16" t="s">
        <v>8</v>
      </c>
      <c r="H14" s="16" t="s">
        <v>9</v>
      </c>
      <c r="I14" s="16" t="s">
        <v>10</v>
      </c>
      <c r="J14" s="16" t="s">
        <v>3</v>
      </c>
      <c r="K14" s="14" t="s">
        <v>11</v>
      </c>
      <c r="L14" s="19" t="s">
        <v>2</v>
      </c>
      <c r="M14" s="14" t="s">
        <v>12</v>
      </c>
      <c r="O14" s="2"/>
      <c r="P14" s="2"/>
      <c r="Q14" s="2"/>
    </row>
    <row r="15" spans="1:14" s="12" customFormat="1" ht="15.75" customHeight="1">
      <c r="A15" s="2"/>
      <c r="B15" s="8" t="s">
        <v>26</v>
      </c>
      <c r="C15" s="13" t="s">
        <v>38</v>
      </c>
      <c r="D15" s="5" t="s">
        <v>37</v>
      </c>
      <c r="E15" s="8">
        <v>124</v>
      </c>
      <c r="F15" s="8">
        <v>106</v>
      </c>
      <c r="G15" s="8">
        <v>114</v>
      </c>
      <c r="H15" s="8">
        <v>118</v>
      </c>
      <c r="I15" s="8">
        <v>326</v>
      </c>
      <c r="J15" s="8">
        <f>SUM(L15-I15)</f>
        <v>136</v>
      </c>
      <c r="K15" s="8">
        <v>15</v>
      </c>
      <c r="L15" s="6">
        <f>SUM(E15:H15)</f>
        <v>462</v>
      </c>
      <c r="M15" s="6">
        <v>5</v>
      </c>
      <c r="N15" s="2"/>
    </row>
    <row r="16" spans="2:17" ht="15.75" customHeight="1">
      <c r="B16" s="8" t="s">
        <v>27</v>
      </c>
      <c r="C16" s="13" t="s">
        <v>40</v>
      </c>
      <c r="D16" s="5" t="s">
        <v>37</v>
      </c>
      <c r="E16" s="8">
        <v>101</v>
      </c>
      <c r="F16" s="8">
        <v>110</v>
      </c>
      <c r="G16" s="8">
        <v>104</v>
      </c>
      <c r="H16" s="8">
        <v>97</v>
      </c>
      <c r="I16" s="8">
        <v>301</v>
      </c>
      <c r="J16" s="8">
        <f>SUM(L16-I16)</f>
        <v>111</v>
      </c>
      <c r="K16" s="8">
        <v>14</v>
      </c>
      <c r="L16" s="6">
        <f>SUM(E16:H16)</f>
        <v>412</v>
      </c>
      <c r="M16" s="6">
        <v>3</v>
      </c>
      <c r="O16" s="2"/>
      <c r="P16" s="2"/>
      <c r="Q16" s="2"/>
    </row>
    <row r="17" spans="2:17" ht="15.75" customHeight="1">
      <c r="B17" s="8" t="s">
        <v>28</v>
      </c>
      <c r="C17" s="13" t="s">
        <v>35</v>
      </c>
      <c r="D17" s="5" t="s">
        <v>22</v>
      </c>
      <c r="E17" s="8">
        <v>99</v>
      </c>
      <c r="F17" s="8">
        <v>100</v>
      </c>
      <c r="G17" s="8">
        <v>106</v>
      </c>
      <c r="H17" s="8">
        <v>102</v>
      </c>
      <c r="I17" s="8">
        <v>287</v>
      </c>
      <c r="J17" s="8">
        <f>SUM(L17-I17)</f>
        <v>120</v>
      </c>
      <c r="K17" s="8">
        <v>21</v>
      </c>
      <c r="L17" s="6">
        <f>SUM(E17:H17)</f>
        <v>407</v>
      </c>
      <c r="M17" s="6">
        <v>2</v>
      </c>
      <c r="O17" s="2"/>
      <c r="P17" s="2"/>
      <c r="Q17" s="2"/>
    </row>
    <row r="18" spans="2:17" ht="15.75" customHeight="1">
      <c r="B18" s="8" t="s">
        <v>29</v>
      </c>
      <c r="C18" s="13" t="s">
        <v>66</v>
      </c>
      <c r="D18" s="5" t="s">
        <v>13</v>
      </c>
      <c r="E18" s="8">
        <v>99</v>
      </c>
      <c r="F18" s="8">
        <v>95</v>
      </c>
      <c r="G18" s="8">
        <v>90</v>
      </c>
      <c r="H18" s="8">
        <v>91</v>
      </c>
      <c r="I18" s="8">
        <v>274</v>
      </c>
      <c r="J18" s="8">
        <f>SUM(L18-I18)</f>
        <v>101</v>
      </c>
      <c r="K18" s="8">
        <v>28</v>
      </c>
      <c r="L18" s="6">
        <f>SUM(E18:H18)</f>
        <v>375</v>
      </c>
      <c r="M18" s="6">
        <v>1</v>
      </c>
      <c r="O18" s="2"/>
      <c r="P18" s="2"/>
      <c r="Q18" s="2"/>
    </row>
    <row r="19" spans="3:17" ht="15.75" customHeight="1">
      <c r="C19" s="2"/>
      <c r="O19" s="2"/>
      <c r="P19" s="2"/>
      <c r="Q19" s="2"/>
    </row>
    <row r="20" spans="1:17" ht="15.75" customHeight="1">
      <c r="A20" s="43" t="s">
        <v>14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2"/>
      <c r="P20" s="2"/>
      <c r="Q20" s="2"/>
    </row>
    <row r="21" spans="1:17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Q21" s="2"/>
    </row>
    <row r="22" spans="2:17" ht="15.75" customHeight="1">
      <c r="B22" s="14" t="s">
        <v>5</v>
      </c>
      <c r="C22" s="15" t="s">
        <v>0</v>
      </c>
      <c r="D22" s="18" t="s">
        <v>1</v>
      </c>
      <c r="E22" s="16" t="s">
        <v>6</v>
      </c>
      <c r="F22" s="16" t="s">
        <v>7</v>
      </c>
      <c r="G22" s="16" t="s">
        <v>8</v>
      </c>
      <c r="H22" s="16" t="s">
        <v>9</v>
      </c>
      <c r="I22" s="16" t="s">
        <v>10</v>
      </c>
      <c r="J22" s="16" t="s">
        <v>3</v>
      </c>
      <c r="K22" s="14" t="s">
        <v>11</v>
      </c>
      <c r="L22" s="19" t="s">
        <v>2</v>
      </c>
      <c r="M22" s="14" t="s">
        <v>12</v>
      </c>
      <c r="O22" s="2"/>
      <c r="P22" s="2"/>
      <c r="Q22" s="2"/>
    </row>
    <row r="23" spans="2:17" ht="15.75" customHeight="1">
      <c r="B23" s="8" t="s">
        <v>26</v>
      </c>
      <c r="C23" s="13" t="s">
        <v>23</v>
      </c>
      <c r="D23" s="5" t="s">
        <v>13</v>
      </c>
      <c r="E23" s="8">
        <v>100</v>
      </c>
      <c r="F23" s="8">
        <v>122</v>
      </c>
      <c r="G23" s="8">
        <v>135</v>
      </c>
      <c r="H23" s="8">
        <v>130</v>
      </c>
      <c r="I23" s="8">
        <v>328</v>
      </c>
      <c r="J23" s="8">
        <f aca="true" t="shared" si="0" ref="J23:J28">SUM(L23-I23)</f>
        <v>159</v>
      </c>
      <c r="K23" s="8">
        <v>15</v>
      </c>
      <c r="L23" s="6">
        <f aca="true" t="shared" si="1" ref="L23:L28">SUM(E23:H23)</f>
        <v>487</v>
      </c>
      <c r="M23" s="6">
        <v>7</v>
      </c>
      <c r="O23" s="2"/>
      <c r="P23" s="2"/>
      <c r="Q23" s="2"/>
    </row>
    <row r="24" spans="2:13" s="12" customFormat="1" ht="15.75" customHeight="1">
      <c r="B24" s="8" t="s">
        <v>27</v>
      </c>
      <c r="C24" s="13" t="s">
        <v>20</v>
      </c>
      <c r="D24" s="5" t="s">
        <v>13</v>
      </c>
      <c r="E24" s="8">
        <v>115</v>
      </c>
      <c r="F24" s="8">
        <v>133</v>
      </c>
      <c r="G24" s="8">
        <v>120</v>
      </c>
      <c r="H24" s="8">
        <v>110</v>
      </c>
      <c r="I24" s="8">
        <v>346</v>
      </c>
      <c r="J24" s="8">
        <f t="shared" si="0"/>
        <v>132</v>
      </c>
      <c r="K24" s="8">
        <v>15</v>
      </c>
      <c r="L24" s="6">
        <f t="shared" si="1"/>
        <v>478</v>
      </c>
      <c r="M24" s="6">
        <v>5</v>
      </c>
    </row>
    <row r="25" spans="2:17" ht="15.75" customHeight="1">
      <c r="B25" s="8" t="s">
        <v>28</v>
      </c>
      <c r="C25" s="13" t="s">
        <v>34</v>
      </c>
      <c r="D25" s="5" t="s">
        <v>22</v>
      </c>
      <c r="E25" s="8">
        <v>117</v>
      </c>
      <c r="F25" s="8">
        <v>123</v>
      </c>
      <c r="G25" s="8">
        <v>118</v>
      </c>
      <c r="H25" s="8">
        <v>109</v>
      </c>
      <c r="I25" s="8">
        <v>328</v>
      </c>
      <c r="J25" s="8">
        <f t="shared" si="0"/>
        <v>139</v>
      </c>
      <c r="K25" s="8">
        <v>17</v>
      </c>
      <c r="L25" s="6">
        <f t="shared" si="1"/>
        <v>467</v>
      </c>
      <c r="M25" s="6">
        <v>4</v>
      </c>
      <c r="O25" s="2"/>
      <c r="P25" s="2"/>
      <c r="Q25" s="2"/>
    </row>
    <row r="26" spans="2:17" ht="15.75" customHeight="1">
      <c r="B26" s="8" t="s">
        <v>29</v>
      </c>
      <c r="C26" s="13" t="s">
        <v>39</v>
      </c>
      <c r="D26" s="5" t="s">
        <v>37</v>
      </c>
      <c r="E26" s="8">
        <v>120</v>
      </c>
      <c r="F26" s="8">
        <v>103</v>
      </c>
      <c r="G26" s="8">
        <v>121</v>
      </c>
      <c r="H26" s="8">
        <v>115</v>
      </c>
      <c r="I26" s="8">
        <v>327</v>
      </c>
      <c r="J26" s="8">
        <f t="shared" si="0"/>
        <v>132</v>
      </c>
      <c r="K26" s="8">
        <v>16</v>
      </c>
      <c r="L26" s="6">
        <f t="shared" si="1"/>
        <v>459</v>
      </c>
      <c r="M26" s="6">
        <v>3</v>
      </c>
      <c r="O26" s="2"/>
      <c r="P26" s="2"/>
      <c r="Q26" s="2"/>
    </row>
    <row r="27" spans="2:17" ht="15.75" customHeight="1">
      <c r="B27" s="8" t="s">
        <v>30</v>
      </c>
      <c r="C27" s="13" t="s">
        <v>36</v>
      </c>
      <c r="D27" s="5" t="s">
        <v>37</v>
      </c>
      <c r="E27" s="8">
        <v>102</v>
      </c>
      <c r="F27" s="8">
        <v>116</v>
      </c>
      <c r="G27" s="8">
        <v>115</v>
      </c>
      <c r="H27" s="8">
        <v>116</v>
      </c>
      <c r="I27" s="8">
        <v>346</v>
      </c>
      <c r="J27" s="8">
        <f t="shared" si="0"/>
        <v>103</v>
      </c>
      <c r="K27" s="8">
        <v>21</v>
      </c>
      <c r="L27" s="6">
        <f t="shared" si="1"/>
        <v>449</v>
      </c>
      <c r="M27" s="6">
        <v>2</v>
      </c>
      <c r="O27" s="2"/>
      <c r="P27" s="2"/>
      <c r="Q27" s="2"/>
    </row>
    <row r="28" spans="2:17" ht="15.75" customHeight="1">
      <c r="B28" s="8" t="s">
        <v>31</v>
      </c>
      <c r="C28" s="13" t="s">
        <v>25</v>
      </c>
      <c r="D28" s="5" t="s">
        <v>13</v>
      </c>
      <c r="E28" s="8">
        <v>89</v>
      </c>
      <c r="F28" s="8">
        <v>121</v>
      </c>
      <c r="G28" s="8">
        <v>108</v>
      </c>
      <c r="H28" s="8">
        <v>111</v>
      </c>
      <c r="I28" s="8">
        <v>323</v>
      </c>
      <c r="J28" s="8">
        <f t="shared" si="0"/>
        <v>106</v>
      </c>
      <c r="K28" s="8">
        <v>21</v>
      </c>
      <c r="L28" s="6">
        <f t="shared" si="1"/>
        <v>429</v>
      </c>
      <c r="M28" s="6">
        <v>1</v>
      </c>
      <c r="O28" s="2"/>
      <c r="P28" s="2"/>
      <c r="Q28" s="2"/>
    </row>
    <row r="29" spans="3:17" ht="15.75" customHeight="1">
      <c r="C29" s="2"/>
      <c r="O29" s="2"/>
      <c r="P29" s="2"/>
      <c r="Q29" s="2"/>
    </row>
    <row r="30" spans="1:17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2"/>
      <c r="P30" s="2"/>
      <c r="Q30" s="2"/>
    </row>
    <row r="31" spans="1:17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2"/>
      <c r="P31" s="2"/>
      <c r="Q31" s="2"/>
    </row>
    <row r="32" spans="3:17" ht="15.75" customHeight="1">
      <c r="C32" s="2"/>
      <c r="O32" s="2"/>
      <c r="P32" s="2"/>
      <c r="Q32" s="2"/>
    </row>
    <row r="33" spans="15:17" ht="15.75" customHeight="1">
      <c r="O33" s="2"/>
      <c r="P33" s="2"/>
      <c r="Q33" s="2"/>
    </row>
    <row r="34" spans="15:17" ht="15.75" customHeight="1">
      <c r="O34" s="2"/>
      <c r="P34" s="2"/>
      <c r="Q34" s="2"/>
    </row>
    <row r="35" spans="15:17" ht="15.75" customHeight="1"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:17" ht="15.75" customHeight="1">
      <c r="A38"/>
      <c r="N38"/>
      <c r="O38" s="2"/>
      <c r="P38" s="2"/>
      <c r="Q38" s="2"/>
    </row>
    <row r="39" spans="1:15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7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2"/>
      <c r="Q40" s="2"/>
    </row>
    <row r="41" spans="1:17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2"/>
      <c r="Q41" s="2"/>
    </row>
    <row r="42" spans="1:17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2"/>
      <c r="Q42" s="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5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8" spans="2:13" ht="15.75" customHeight="1">
      <c r="B48"/>
      <c r="C48"/>
      <c r="D48"/>
      <c r="E48"/>
      <c r="F48"/>
      <c r="G48"/>
      <c r="H48"/>
      <c r="I48"/>
      <c r="J48"/>
      <c r="K48"/>
      <c r="L48"/>
      <c r="M48"/>
    </row>
    <row r="50" spans="2:17" ht="15.75" customHeight="1">
      <c r="B50" s="9"/>
      <c r="D50" s="9"/>
      <c r="E50" s="9"/>
      <c r="F50" s="9"/>
      <c r="G50" s="9"/>
      <c r="H50" s="9"/>
      <c r="I50" s="9"/>
      <c r="J50" s="9"/>
      <c r="K50" s="9"/>
      <c r="L50" s="9"/>
      <c r="M50" s="9"/>
      <c r="Q50" s="2"/>
    </row>
    <row r="51" spans="1:14" ht="15.75" customHeight="1">
      <c r="A51" s="17"/>
      <c r="N51" s="12"/>
    </row>
    <row r="52" ht="15.75" customHeight="1">
      <c r="N52" s="11"/>
    </row>
    <row r="61" spans="2:13" ht="15.75" customHeight="1">
      <c r="B61" s="9"/>
      <c r="D61" s="10"/>
      <c r="E61" s="9"/>
      <c r="F61" s="9"/>
      <c r="G61" s="9"/>
      <c r="H61" s="9"/>
      <c r="I61" s="9"/>
      <c r="J61" s="9"/>
      <c r="K61" s="9"/>
      <c r="L61" s="9"/>
      <c r="M61" s="9"/>
    </row>
    <row r="62" spans="1:14" ht="15.75" customHeight="1">
      <c r="A62" s="17"/>
      <c r="N62" s="17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</sheetData>
  <sheetProtection/>
  <mergeCells count="6">
    <mergeCell ref="A5:N5"/>
    <mergeCell ref="A12:N12"/>
    <mergeCell ref="A20:N20"/>
    <mergeCell ref="A1:N1"/>
    <mergeCell ref="A2:N2"/>
    <mergeCell ref="A3:N3"/>
  </mergeCells>
  <conditionalFormatting sqref="L15:L18">
    <cfRule type="cellIs" priority="5" dxfId="8" operator="greaterThan" stopIfTrue="1">
      <formula>599</formula>
    </cfRule>
  </conditionalFormatting>
  <conditionalFormatting sqref="L9:L10">
    <cfRule type="cellIs" priority="6" dxfId="8" operator="greaterThan" stopIfTrue="1">
      <formula>500</formula>
    </cfRule>
  </conditionalFormatting>
  <conditionalFormatting sqref="L83:L65536 L58:L59">
    <cfRule type="cellIs" priority="7" dxfId="8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selection activeCell="D37" sqref="D37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0.25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>
      <c r="A3" s="46" t="s">
        <v>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7" ht="15.75" customHeight="1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2"/>
      <c r="P5" s="2"/>
      <c r="Q5" s="2"/>
    </row>
    <row r="6" spans="1:17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"/>
      <c r="P6" s="2"/>
      <c r="Q6" s="2"/>
    </row>
    <row r="7" spans="2:17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  <c r="O7" s="2"/>
      <c r="P7" s="2"/>
      <c r="Q7" s="2"/>
    </row>
    <row r="8" spans="2:17" ht="15.75" customHeight="1">
      <c r="B8" s="8" t="s">
        <v>26</v>
      </c>
      <c r="C8" s="13" t="s">
        <v>19</v>
      </c>
      <c r="D8" s="5" t="s">
        <v>17</v>
      </c>
      <c r="E8" s="8">
        <v>138</v>
      </c>
      <c r="F8" s="8">
        <v>119</v>
      </c>
      <c r="G8" s="8">
        <v>119</v>
      </c>
      <c r="H8" s="8">
        <v>110</v>
      </c>
      <c r="I8" s="8">
        <v>345</v>
      </c>
      <c r="J8" s="8">
        <f>SUM(L8-I8)</f>
        <v>141</v>
      </c>
      <c r="K8" s="8">
        <v>14</v>
      </c>
      <c r="L8" s="6">
        <f>SUM(E8:H8)</f>
        <v>486</v>
      </c>
      <c r="M8" s="6">
        <v>4</v>
      </c>
      <c r="O8" s="2"/>
      <c r="P8" s="2"/>
      <c r="Q8" s="2"/>
    </row>
    <row r="9" spans="1:17" ht="15.75" customHeight="1">
      <c r="A9" s="12"/>
      <c r="B9" s="8" t="s">
        <v>27</v>
      </c>
      <c r="C9" s="13" t="s">
        <v>24</v>
      </c>
      <c r="D9" s="5" t="s">
        <v>17</v>
      </c>
      <c r="E9" s="8">
        <v>107</v>
      </c>
      <c r="F9" s="8">
        <v>121</v>
      </c>
      <c r="G9" s="8">
        <v>115</v>
      </c>
      <c r="H9" s="8">
        <v>126</v>
      </c>
      <c r="I9" s="8">
        <v>330</v>
      </c>
      <c r="J9" s="8">
        <f>SUM(L9-I9)</f>
        <v>139</v>
      </c>
      <c r="K9" s="8">
        <v>12</v>
      </c>
      <c r="L9" s="6">
        <f>SUM(E9:H9)</f>
        <v>469</v>
      </c>
      <c r="M9" s="6">
        <v>2</v>
      </c>
      <c r="N9" s="12"/>
      <c r="O9" s="2"/>
      <c r="P9" s="2"/>
      <c r="Q9" s="2"/>
    </row>
    <row r="10" spans="2:17" ht="15.75" customHeight="1">
      <c r="B10" s="8" t="s">
        <v>28</v>
      </c>
      <c r="C10" s="13" t="s">
        <v>18</v>
      </c>
      <c r="D10" s="5" t="s">
        <v>17</v>
      </c>
      <c r="E10" s="8">
        <v>122</v>
      </c>
      <c r="F10" s="8">
        <v>117</v>
      </c>
      <c r="G10" s="8">
        <v>121</v>
      </c>
      <c r="H10" s="8">
        <v>109</v>
      </c>
      <c r="I10" s="8">
        <v>335</v>
      </c>
      <c r="J10" s="8">
        <f>SUM(L10-I10)</f>
        <v>134</v>
      </c>
      <c r="K10" s="8">
        <v>7</v>
      </c>
      <c r="L10" s="6">
        <f>SUM(E10:H10)</f>
        <v>469</v>
      </c>
      <c r="M10" s="6">
        <v>1</v>
      </c>
      <c r="O10" s="2"/>
      <c r="P10" s="2"/>
      <c r="Q10" s="2"/>
    </row>
    <row r="11" spans="15:17" ht="15.75" customHeight="1">
      <c r="O11" s="2"/>
      <c r="P11" s="2"/>
      <c r="Q11" s="2"/>
    </row>
    <row r="12" spans="1:17" ht="15.75" customHeight="1">
      <c r="A12" s="43" t="s">
        <v>16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2"/>
      <c r="P12" s="2"/>
      <c r="Q12" s="2"/>
    </row>
    <row r="13" spans="1:17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Q13" s="2"/>
    </row>
    <row r="14" spans="2:17" ht="15.75" customHeight="1">
      <c r="B14" s="14" t="s">
        <v>5</v>
      </c>
      <c r="C14" s="15" t="s">
        <v>0</v>
      </c>
      <c r="D14" s="14" t="s">
        <v>1</v>
      </c>
      <c r="E14" s="16" t="s">
        <v>6</v>
      </c>
      <c r="F14" s="16" t="s">
        <v>7</v>
      </c>
      <c r="G14" s="16" t="s">
        <v>8</v>
      </c>
      <c r="H14" s="16" t="s">
        <v>9</v>
      </c>
      <c r="I14" s="16" t="s">
        <v>10</v>
      </c>
      <c r="J14" s="16" t="s">
        <v>3</v>
      </c>
      <c r="K14" s="14" t="s">
        <v>11</v>
      </c>
      <c r="L14" s="19" t="s">
        <v>2</v>
      </c>
      <c r="M14" s="14" t="s">
        <v>12</v>
      </c>
      <c r="O14" s="2"/>
      <c r="P14" s="2"/>
      <c r="Q14" s="2"/>
    </row>
    <row r="15" spans="1:14" s="12" customFormat="1" ht="15.75" customHeight="1">
      <c r="A15" s="2"/>
      <c r="B15" s="8" t="s">
        <v>26</v>
      </c>
      <c r="C15" s="13" t="s">
        <v>66</v>
      </c>
      <c r="D15" s="5" t="s">
        <v>13</v>
      </c>
      <c r="E15" s="8">
        <v>116</v>
      </c>
      <c r="F15" s="8">
        <v>97</v>
      </c>
      <c r="G15" s="8">
        <v>113</v>
      </c>
      <c r="H15" s="8">
        <v>146</v>
      </c>
      <c r="I15" s="8">
        <v>335</v>
      </c>
      <c r="J15" s="8">
        <f>SUM(L15-I15)</f>
        <v>137</v>
      </c>
      <c r="K15" s="8">
        <v>17</v>
      </c>
      <c r="L15" s="6">
        <f>SUM(E15:H15)</f>
        <v>472</v>
      </c>
      <c r="M15" s="6">
        <v>4</v>
      </c>
      <c r="N15" s="2"/>
    </row>
    <row r="16" spans="2:17" ht="15.75" customHeight="1">
      <c r="B16" s="8" t="s">
        <v>27</v>
      </c>
      <c r="C16" s="13" t="s">
        <v>38</v>
      </c>
      <c r="D16" s="5" t="s">
        <v>37</v>
      </c>
      <c r="E16" s="8">
        <v>124</v>
      </c>
      <c r="F16" s="8">
        <v>114</v>
      </c>
      <c r="G16" s="8">
        <v>110</v>
      </c>
      <c r="H16" s="8">
        <v>118</v>
      </c>
      <c r="I16" s="8">
        <v>327</v>
      </c>
      <c r="J16" s="8">
        <f>SUM(L16-I16)</f>
        <v>139</v>
      </c>
      <c r="K16" s="8">
        <v>14</v>
      </c>
      <c r="L16" s="6">
        <f>SUM(E16:H16)</f>
        <v>466</v>
      </c>
      <c r="M16" s="6">
        <v>2</v>
      </c>
      <c r="O16" s="2"/>
      <c r="P16" s="2"/>
      <c r="Q16" s="2"/>
    </row>
    <row r="17" spans="2:17" ht="15.75" customHeight="1">
      <c r="B17" s="8" t="s">
        <v>28</v>
      </c>
      <c r="C17" s="13" t="s">
        <v>35</v>
      </c>
      <c r="D17" s="5" t="s">
        <v>22</v>
      </c>
      <c r="E17" s="8">
        <v>105</v>
      </c>
      <c r="F17" s="8">
        <v>98</v>
      </c>
      <c r="G17" s="8">
        <v>106</v>
      </c>
      <c r="H17" s="8">
        <v>104</v>
      </c>
      <c r="I17" s="8">
        <v>293</v>
      </c>
      <c r="J17" s="8">
        <f>SUM(L17-I17)</f>
        <v>120</v>
      </c>
      <c r="K17" s="8">
        <v>19</v>
      </c>
      <c r="L17" s="6">
        <f>SUM(E17:H17)</f>
        <v>413</v>
      </c>
      <c r="M17" s="6">
        <v>1</v>
      </c>
      <c r="O17" s="2"/>
      <c r="P17" s="2"/>
      <c r="Q17" s="2"/>
    </row>
    <row r="18" spans="3:17" ht="15.75" customHeight="1">
      <c r="C18" s="2"/>
      <c r="O18" s="2"/>
      <c r="P18" s="2"/>
      <c r="Q18" s="2"/>
    </row>
    <row r="19" spans="1:17" ht="15.75" customHeight="1">
      <c r="A19" s="43" t="s">
        <v>14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2"/>
      <c r="P19" s="2"/>
      <c r="Q19" s="2"/>
    </row>
    <row r="20" spans="3:17" ht="15.75" customHeight="1">
      <c r="C20" s="2"/>
      <c r="O20" s="2"/>
      <c r="P20" s="2"/>
      <c r="Q20" s="2"/>
    </row>
    <row r="21" spans="1:17" ht="15.75" customHeight="1">
      <c r="A21" s="3"/>
      <c r="B21" s="14" t="s">
        <v>5</v>
      </c>
      <c r="C21" s="15" t="s">
        <v>0</v>
      </c>
      <c r="D21" s="18" t="s">
        <v>1</v>
      </c>
      <c r="E21" s="16" t="s">
        <v>6</v>
      </c>
      <c r="F21" s="16" t="s">
        <v>7</v>
      </c>
      <c r="G21" s="16" t="s">
        <v>8</v>
      </c>
      <c r="H21" s="16" t="s">
        <v>9</v>
      </c>
      <c r="I21" s="16" t="s">
        <v>10</v>
      </c>
      <c r="J21" s="16" t="s">
        <v>3</v>
      </c>
      <c r="K21" s="14" t="s">
        <v>11</v>
      </c>
      <c r="L21" s="19" t="s">
        <v>2</v>
      </c>
      <c r="M21" s="14" t="s">
        <v>12</v>
      </c>
      <c r="N21" s="3"/>
      <c r="O21" s="2"/>
      <c r="P21" s="2"/>
      <c r="Q21" s="2"/>
    </row>
    <row r="22" spans="2:17" ht="15.75" customHeight="1">
      <c r="B22" s="8" t="s">
        <v>26</v>
      </c>
      <c r="C22" s="13" t="s">
        <v>20</v>
      </c>
      <c r="D22" s="5" t="s">
        <v>13</v>
      </c>
      <c r="E22" s="8">
        <v>132</v>
      </c>
      <c r="F22" s="8">
        <v>122</v>
      </c>
      <c r="G22" s="8">
        <v>120</v>
      </c>
      <c r="H22" s="8">
        <v>136</v>
      </c>
      <c r="I22" s="8">
        <v>358</v>
      </c>
      <c r="J22" s="8">
        <f aca="true" t="shared" si="0" ref="J22:J28">SUM(L22-I22)</f>
        <v>152</v>
      </c>
      <c r="K22" s="8">
        <v>5</v>
      </c>
      <c r="L22" s="6">
        <f aca="true" t="shared" si="1" ref="L22:L28">SUM(E22:H22)</f>
        <v>510</v>
      </c>
      <c r="M22" s="6">
        <v>8</v>
      </c>
      <c r="O22" s="2"/>
      <c r="P22" s="2"/>
      <c r="Q22" s="2"/>
    </row>
    <row r="23" spans="2:17" ht="15.75" customHeight="1">
      <c r="B23" s="8" t="s">
        <v>27</v>
      </c>
      <c r="C23" s="13" t="s">
        <v>21</v>
      </c>
      <c r="D23" s="5" t="s">
        <v>22</v>
      </c>
      <c r="E23" s="8">
        <v>118</v>
      </c>
      <c r="F23" s="8">
        <v>115</v>
      </c>
      <c r="G23" s="8">
        <v>128</v>
      </c>
      <c r="H23" s="8">
        <v>147</v>
      </c>
      <c r="I23" s="8">
        <v>339</v>
      </c>
      <c r="J23" s="8">
        <f t="shared" si="0"/>
        <v>169</v>
      </c>
      <c r="K23" s="8">
        <v>7</v>
      </c>
      <c r="L23" s="6">
        <f t="shared" si="1"/>
        <v>508</v>
      </c>
      <c r="M23" s="6">
        <v>6</v>
      </c>
      <c r="O23" s="2"/>
      <c r="P23" s="2"/>
      <c r="Q23" s="2"/>
    </row>
    <row r="24" spans="2:13" s="12" customFormat="1" ht="15.75" customHeight="1">
      <c r="B24" s="8" t="s">
        <v>28</v>
      </c>
      <c r="C24" s="13" t="s">
        <v>25</v>
      </c>
      <c r="D24" s="5" t="s">
        <v>13</v>
      </c>
      <c r="E24" s="8">
        <v>145</v>
      </c>
      <c r="F24" s="8">
        <v>107</v>
      </c>
      <c r="G24" s="8">
        <v>99</v>
      </c>
      <c r="H24" s="8">
        <v>139</v>
      </c>
      <c r="I24" s="8">
        <v>321</v>
      </c>
      <c r="J24" s="8">
        <f t="shared" si="0"/>
        <v>169</v>
      </c>
      <c r="K24" s="8">
        <v>6</v>
      </c>
      <c r="L24" s="6">
        <f t="shared" si="1"/>
        <v>490</v>
      </c>
      <c r="M24" s="6">
        <v>5</v>
      </c>
    </row>
    <row r="25" spans="2:17" ht="15.75" customHeight="1">
      <c r="B25" s="8" t="s">
        <v>29</v>
      </c>
      <c r="C25" s="13" t="s">
        <v>39</v>
      </c>
      <c r="D25" s="5" t="s">
        <v>37</v>
      </c>
      <c r="E25" s="8">
        <v>114</v>
      </c>
      <c r="F25" s="8">
        <v>132</v>
      </c>
      <c r="G25" s="8">
        <v>119</v>
      </c>
      <c r="H25" s="8">
        <v>114</v>
      </c>
      <c r="I25" s="8">
        <v>332</v>
      </c>
      <c r="J25" s="8">
        <f t="shared" si="0"/>
        <v>147</v>
      </c>
      <c r="K25" s="8">
        <v>12</v>
      </c>
      <c r="L25" s="6">
        <f t="shared" si="1"/>
        <v>479</v>
      </c>
      <c r="M25" s="6">
        <v>4</v>
      </c>
      <c r="O25" s="2"/>
      <c r="P25" s="2"/>
      <c r="Q25" s="2"/>
    </row>
    <row r="26" spans="2:17" ht="15.75" customHeight="1">
      <c r="B26" s="8" t="s">
        <v>30</v>
      </c>
      <c r="C26" s="13" t="s">
        <v>34</v>
      </c>
      <c r="D26" s="5" t="s">
        <v>22</v>
      </c>
      <c r="E26" s="8">
        <v>130</v>
      </c>
      <c r="F26" s="8">
        <v>116</v>
      </c>
      <c r="G26" s="8">
        <v>121</v>
      </c>
      <c r="H26" s="8">
        <v>107</v>
      </c>
      <c r="I26" s="8">
        <v>341</v>
      </c>
      <c r="J26" s="8">
        <f t="shared" si="0"/>
        <v>133</v>
      </c>
      <c r="K26" s="8">
        <v>11</v>
      </c>
      <c r="L26" s="6">
        <f t="shared" si="1"/>
        <v>474</v>
      </c>
      <c r="M26" s="6">
        <v>3</v>
      </c>
      <c r="O26" s="2"/>
      <c r="P26" s="2"/>
      <c r="Q26" s="2"/>
    </row>
    <row r="27" spans="2:17" ht="15.75" customHeight="1">
      <c r="B27" s="8" t="s">
        <v>31</v>
      </c>
      <c r="C27" s="13" t="s">
        <v>23</v>
      </c>
      <c r="D27" s="5" t="s">
        <v>13</v>
      </c>
      <c r="E27" s="8">
        <v>129</v>
      </c>
      <c r="F27" s="8">
        <v>107</v>
      </c>
      <c r="G27" s="8">
        <v>109</v>
      </c>
      <c r="H27" s="8">
        <v>113</v>
      </c>
      <c r="I27" s="8">
        <v>342</v>
      </c>
      <c r="J27" s="8">
        <f t="shared" si="0"/>
        <v>116</v>
      </c>
      <c r="K27" s="8">
        <v>16</v>
      </c>
      <c r="L27" s="6">
        <f t="shared" si="1"/>
        <v>458</v>
      </c>
      <c r="M27" s="6">
        <v>2</v>
      </c>
      <c r="O27" s="2"/>
      <c r="P27" s="2"/>
      <c r="Q27" s="2"/>
    </row>
    <row r="28" spans="2:17" ht="15.75" customHeight="1">
      <c r="B28" s="8" t="s">
        <v>32</v>
      </c>
      <c r="C28" s="13" t="s">
        <v>36</v>
      </c>
      <c r="D28" s="5" t="s">
        <v>37</v>
      </c>
      <c r="E28" s="8">
        <v>91</v>
      </c>
      <c r="F28" s="8">
        <v>130</v>
      </c>
      <c r="G28" s="8">
        <v>107</v>
      </c>
      <c r="H28" s="8">
        <v>124</v>
      </c>
      <c r="I28" s="8">
        <v>339</v>
      </c>
      <c r="J28" s="8">
        <f t="shared" si="0"/>
        <v>113</v>
      </c>
      <c r="K28" s="8">
        <v>15</v>
      </c>
      <c r="L28" s="6">
        <f t="shared" si="1"/>
        <v>452</v>
      </c>
      <c r="M28" s="6">
        <v>1</v>
      </c>
      <c r="O28" s="2"/>
      <c r="P28" s="2"/>
      <c r="Q28" s="2"/>
    </row>
    <row r="29" spans="3:17" ht="15.75" customHeight="1">
      <c r="C29" s="2"/>
      <c r="O29" s="2"/>
      <c r="P29" s="2"/>
      <c r="Q29" s="2"/>
    </row>
    <row r="30" spans="1:17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2"/>
      <c r="P30" s="2"/>
      <c r="Q30" s="2"/>
    </row>
    <row r="31" spans="1:17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2"/>
      <c r="P31" s="2"/>
      <c r="Q31" s="2"/>
    </row>
    <row r="32" spans="3:17" ht="15.75" customHeight="1">
      <c r="C32" s="2"/>
      <c r="O32" s="2"/>
      <c r="P32" s="2"/>
      <c r="Q32" s="2"/>
    </row>
    <row r="33" spans="15:17" ht="15.75" customHeight="1">
      <c r="O33" s="2"/>
      <c r="P33" s="2"/>
      <c r="Q33" s="2"/>
    </row>
    <row r="34" spans="15:17" ht="15.75" customHeight="1">
      <c r="O34" s="2"/>
      <c r="P34" s="2"/>
      <c r="Q34" s="2"/>
    </row>
    <row r="35" spans="15:17" ht="15.75" customHeight="1"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:17" ht="15.75" customHeight="1">
      <c r="A38"/>
      <c r="N38"/>
      <c r="O38" s="2"/>
      <c r="P38" s="2"/>
      <c r="Q38" s="2"/>
    </row>
    <row r="39" spans="1:15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7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2"/>
      <c r="Q40" s="2"/>
    </row>
    <row r="41" spans="1:17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2"/>
      <c r="Q41" s="2"/>
    </row>
    <row r="42" spans="1:17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2"/>
      <c r="Q42" s="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5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8" spans="2:13" ht="15.75" customHeight="1">
      <c r="B48"/>
      <c r="C48"/>
      <c r="D48"/>
      <c r="E48"/>
      <c r="F48"/>
      <c r="G48"/>
      <c r="H48"/>
      <c r="I48"/>
      <c r="J48"/>
      <c r="K48"/>
      <c r="L48"/>
      <c r="M48"/>
    </row>
    <row r="50" spans="2:17" ht="15.75" customHeight="1">
      <c r="B50" s="9"/>
      <c r="D50" s="9"/>
      <c r="E50" s="9"/>
      <c r="F50" s="9"/>
      <c r="G50" s="9"/>
      <c r="H50" s="9"/>
      <c r="I50" s="9"/>
      <c r="J50" s="9"/>
      <c r="K50" s="9"/>
      <c r="L50" s="9"/>
      <c r="M50" s="9"/>
      <c r="Q50" s="2"/>
    </row>
    <row r="51" spans="1:14" ht="15.75" customHeight="1">
      <c r="A51" s="17"/>
      <c r="N51" s="12"/>
    </row>
    <row r="52" ht="15.75" customHeight="1">
      <c r="N52" s="11"/>
    </row>
    <row r="61" spans="2:13" ht="15.75" customHeight="1">
      <c r="B61" s="9"/>
      <c r="D61" s="10"/>
      <c r="E61" s="9"/>
      <c r="F61" s="9"/>
      <c r="G61" s="9"/>
      <c r="H61" s="9"/>
      <c r="I61" s="9"/>
      <c r="J61" s="9"/>
      <c r="K61" s="9"/>
      <c r="L61" s="9"/>
      <c r="M61" s="9"/>
    </row>
    <row r="62" spans="1:14" ht="15.75" customHeight="1">
      <c r="A62" s="17"/>
      <c r="N62" s="17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</sheetData>
  <sheetProtection/>
  <mergeCells count="6">
    <mergeCell ref="A12:N12"/>
    <mergeCell ref="A19:N19"/>
    <mergeCell ref="A1:N1"/>
    <mergeCell ref="A2:N2"/>
    <mergeCell ref="A3:N3"/>
    <mergeCell ref="A5:N5"/>
  </mergeCells>
  <conditionalFormatting sqref="L22:L27 L8 L15:L17">
    <cfRule type="cellIs" priority="9" dxfId="8" operator="greaterThan" stopIfTrue="1">
      <formula>599</formula>
    </cfRule>
  </conditionalFormatting>
  <conditionalFormatting sqref="L13 L9:L10">
    <cfRule type="cellIs" priority="10" dxfId="8" operator="greaterThan" stopIfTrue="1">
      <formula>500</formula>
    </cfRule>
  </conditionalFormatting>
  <conditionalFormatting sqref="L4 L55:L56 L80:L65536 L58:L59">
    <cfRule type="cellIs" priority="11" dxfId="8" operator="greaterThan" stopIfTrue="1">
      <formula>480</formula>
    </cfRule>
  </conditionalFormatting>
  <conditionalFormatting sqref="L28">
    <cfRule type="cellIs" priority="2" dxfId="8" operator="greaterThan" stopIfTrue="1">
      <formula>599</formula>
    </cfRule>
  </conditionalFormatting>
  <conditionalFormatting sqref="L28">
    <cfRule type="cellIs" priority="1" dxfId="8" operator="greaterThan" stopIfTrue="1">
      <formula>599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C21" sqref="C21:D21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0.25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 customHeight="1">
      <c r="A3" s="46" t="s">
        <v>72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.75" customHeight="1">
      <c r="A5" s="42" t="s">
        <v>76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26</v>
      </c>
      <c r="C8" s="13" t="s">
        <v>77</v>
      </c>
      <c r="D8" s="5" t="s">
        <v>17</v>
      </c>
      <c r="E8" s="8">
        <v>106</v>
      </c>
      <c r="F8" s="8">
        <v>109</v>
      </c>
      <c r="G8" s="8">
        <v>116</v>
      </c>
      <c r="H8" s="8">
        <v>85</v>
      </c>
      <c r="I8" s="8">
        <v>306</v>
      </c>
      <c r="J8" s="8">
        <v>113</v>
      </c>
      <c r="K8" s="8">
        <v>22</v>
      </c>
      <c r="L8" s="6">
        <v>419</v>
      </c>
      <c r="M8" s="6">
        <v>2</v>
      </c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42" t="s">
        <v>15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1:17" ht="15.75" customHeight="1">
      <c r="A13" s="12"/>
      <c r="B13" s="8" t="s">
        <v>26</v>
      </c>
      <c r="C13" s="13" t="s">
        <v>19</v>
      </c>
      <c r="D13" s="5" t="s">
        <v>17</v>
      </c>
      <c r="E13" s="8">
        <v>114</v>
      </c>
      <c r="F13" s="8">
        <v>130</v>
      </c>
      <c r="G13" s="8">
        <v>107</v>
      </c>
      <c r="H13" s="8">
        <v>124</v>
      </c>
      <c r="I13" s="8">
        <v>320</v>
      </c>
      <c r="J13" s="8">
        <v>155</v>
      </c>
      <c r="K13" s="8">
        <v>12</v>
      </c>
      <c r="L13" s="6">
        <v>475</v>
      </c>
      <c r="M13" s="6">
        <v>2</v>
      </c>
      <c r="N13" s="12"/>
      <c r="O13" s="2"/>
      <c r="P13" s="2"/>
      <c r="Q13" s="2"/>
    </row>
    <row r="14" spans="15:17" ht="15.75" customHeight="1">
      <c r="O14" s="2"/>
      <c r="P14" s="2"/>
      <c r="Q14" s="2"/>
    </row>
    <row r="15" spans="1:17" ht="15.75" customHeight="1">
      <c r="A15" s="43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2"/>
      <c r="P15" s="2"/>
      <c r="Q15" s="2"/>
    </row>
    <row r="16" spans="1:17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2"/>
      <c r="Q16" s="2"/>
    </row>
    <row r="17" spans="2:17" ht="15.75" customHeight="1">
      <c r="B17" s="14" t="s">
        <v>5</v>
      </c>
      <c r="C17" s="15" t="s">
        <v>0</v>
      </c>
      <c r="D17" s="14" t="s">
        <v>1</v>
      </c>
      <c r="E17" s="16" t="s">
        <v>6</v>
      </c>
      <c r="F17" s="16" t="s">
        <v>7</v>
      </c>
      <c r="G17" s="16" t="s">
        <v>8</v>
      </c>
      <c r="H17" s="16" t="s">
        <v>9</v>
      </c>
      <c r="I17" s="16" t="s">
        <v>10</v>
      </c>
      <c r="J17" s="16" t="s">
        <v>3</v>
      </c>
      <c r="K17" s="14" t="s">
        <v>11</v>
      </c>
      <c r="L17" s="19" t="s">
        <v>2</v>
      </c>
      <c r="M17" s="14" t="s">
        <v>12</v>
      </c>
      <c r="O17" s="2"/>
      <c r="P17" s="2"/>
      <c r="Q17" s="2"/>
    </row>
    <row r="18" spans="1:14" s="12" customFormat="1" ht="15.75" customHeight="1">
      <c r="A18" s="2"/>
      <c r="B18" s="8" t="s">
        <v>26</v>
      </c>
      <c r="C18" s="13" t="s">
        <v>38</v>
      </c>
      <c r="D18" s="5" t="s">
        <v>37</v>
      </c>
      <c r="E18" s="8">
        <v>117</v>
      </c>
      <c r="F18" s="8">
        <v>113</v>
      </c>
      <c r="G18" s="8">
        <v>98</v>
      </c>
      <c r="H18" s="8">
        <v>117</v>
      </c>
      <c r="I18" s="8">
        <v>330</v>
      </c>
      <c r="J18" s="8">
        <f>SUM(L18-I18)</f>
        <v>115</v>
      </c>
      <c r="K18" s="8">
        <v>17</v>
      </c>
      <c r="L18" s="6">
        <f>SUM(E18:H18)</f>
        <v>445</v>
      </c>
      <c r="M18" s="6">
        <v>5</v>
      </c>
      <c r="N18" s="2"/>
    </row>
    <row r="19" spans="2:17" ht="15.75" customHeight="1">
      <c r="B19" s="8" t="s">
        <v>27</v>
      </c>
      <c r="C19" s="30" t="s">
        <v>66</v>
      </c>
      <c r="D19" s="31" t="s">
        <v>13</v>
      </c>
      <c r="E19" s="25">
        <v>110</v>
      </c>
      <c r="F19" s="25">
        <v>115</v>
      </c>
      <c r="G19" s="25">
        <v>107</v>
      </c>
      <c r="H19" s="25">
        <v>100</v>
      </c>
      <c r="I19" s="25">
        <v>300</v>
      </c>
      <c r="J19" s="25">
        <f>SUM(L19-I19)</f>
        <v>132</v>
      </c>
      <c r="K19" s="25">
        <v>20</v>
      </c>
      <c r="L19" s="26">
        <f>SUM(E19:H19)</f>
        <v>432</v>
      </c>
      <c r="M19" s="26">
        <v>3</v>
      </c>
      <c r="O19" s="2"/>
      <c r="P19" s="2"/>
      <c r="Q19" s="2"/>
    </row>
    <row r="20" spans="2:17" ht="15.75" customHeight="1">
      <c r="B20" s="8" t="s">
        <v>28</v>
      </c>
      <c r="C20" s="13" t="s">
        <v>35</v>
      </c>
      <c r="D20" s="5" t="s">
        <v>22</v>
      </c>
      <c r="E20" s="8">
        <v>110</v>
      </c>
      <c r="F20" s="8">
        <v>97</v>
      </c>
      <c r="G20" s="8">
        <v>95</v>
      </c>
      <c r="H20" s="8">
        <v>112</v>
      </c>
      <c r="I20" s="8">
        <v>291</v>
      </c>
      <c r="J20" s="8">
        <f>SUM(L20-I20)</f>
        <v>123</v>
      </c>
      <c r="K20" s="8">
        <v>17</v>
      </c>
      <c r="L20" s="6">
        <f>SUM(E20:H20)</f>
        <v>414</v>
      </c>
      <c r="M20" s="6">
        <v>2</v>
      </c>
      <c r="O20" s="2"/>
      <c r="P20" s="2"/>
      <c r="Q20" s="2"/>
    </row>
    <row r="21" spans="2:17" ht="15.75" customHeight="1">
      <c r="B21" s="25" t="s">
        <v>29</v>
      </c>
      <c r="C21" s="13" t="s">
        <v>40</v>
      </c>
      <c r="D21" s="5" t="s">
        <v>37</v>
      </c>
      <c r="E21" s="8">
        <v>103</v>
      </c>
      <c r="F21" s="8">
        <v>89</v>
      </c>
      <c r="G21" s="8">
        <v>117</v>
      </c>
      <c r="H21" s="8">
        <v>94</v>
      </c>
      <c r="I21" s="8">
        <v>301</v>
      </c>
      <c r="J21" s="8">
        <f>SUM(L21-I21)</f>
        <v>102</v>
      </c>
      <c r="K21" s="8">
        <v>27</v>
      </c>
      <c r="L21" s="6">
        <f>SUM(E21:H21)</f>
        <v>403</v>
      </c>
      <c r="M21" s="6">
        <v>1</v>
      </c>
      <c r="O21" s="2"/>
      <c r="P21" s="2"/>
      <c r="Q21" s="2"/>
    </row>
    <row r="22" spans="1:17" ht="15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2"/>
      <c r="P22" s="2"/>
      <c r="Q22" s="2"/>
    </row>
    <row r="23" spans="1:17" ht="15.75" customHeight="1">
      <c r="A23" s="43" t="s">
        <v>14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2"/>
      <c r="P23" s="2"/>
      <c r="Q23" s="2"/>
    </row>
    <row r="24" spans="1:17" ht="9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2"/>
    </row>
    <row r="25" spans="1:17" ht="15.75" customHeight="1">
      <c r="A25"/>
      <c r="B25" s="14" t="s">
        <v>5</v>
      </c>
      <c r="C25" s="15" t="s">
        <v>0</v>
      </c>
      <c r="D25" s="18" t="s">
        <v>1</v>
      </c>
      <c r="E25" s="16" t="s">
        <v>6</v>
      </c>
      <c r="F25" s="16" t="s">
        <v>7</v>
      </c>
      <c r="G25" s="16" t="s">
        <v>8</v>
      </c>
      <c r="H25" s="16" t="s">
        <v>9</v>
      </c>
      <c r="I25" s="16" t="s">
        <v>10</v>
      </c>
      <c r="J25" s="16" t="s">
        <v>3</v>
      </c>
      <c r="K25" s="14" t="s">
        <v>11</v>
      </c>
      <c r="L25" s="19" t="s">
        <v>2</v>
      </c>
      <c r="M25" s="14" t="s">
        <v>12</v>
      </c>
      <c r="N25"/>
      <c r="O25" s="2"/>
      <c r="P25" s="2"/>
      <c r="Q25" s="2"/>
    </row>
    <row r="26" spans="2:17" ht="15.75" customHeight="1">
      <c r="B26" s="25" t="s">
        <v>26</v>
      </c>
      <c r="C26" s="30" t="s">
        <v>20</v>
      </c>
      <c r="D26" s="31" t="s">
        <v>13</v>
      </c>
      <c r="E26" s="25">
        <v>128</v>
      </c>
      <c r="F26" s="25">
        <v>124</v>
      </c>
      <c r="G26" s="25">
        <v>136</v>
      </c>
      <c r="H26" s="25">
        <v>125</v>
      </c>
      <c r="I26" s="25">
        <v>347</v>
      </c>
      <c r="J26" s="25">
        <f aca="true" t="shared" si="0" ref="J26:J32">SUM(L26-I26)</f>
        <v>166</v>
      </c>
      <c r="K26" s="25">
        <v>10</v>
      </c>
      <c r="L26" s="34">
        <f aca="true" t="shared" si="1" ref="L26:L32">SUM(E26:H26)</f>
        <v>513</v>
      </c>
      <c r="M26" s="26">
        <v>8</v>
      </c>
      <c r="O26" s="2"/>
      <c r="P26" s="2"/>
      <c r="Q26" s="2"/>
    </row>
    <row r="27" spans="2:13" s="12" customFormat="1" ht="15.75" customHeight="1">
      <c r="B27" s="25" t="s">
        <v>27</v>
      </c>
      <c r="C27" s="30" t="s">
        <v>23</v>
      </c>
      <c r="D27" s="31" t="s">
        <v>13</v>
      </c>
      <c r="E27" s="25">
        <v>131</v>
      </c>
      <c r="F27" s="25">
        <v>134</v>
      </c>
      <c r="G27" s="25">
        <v>136</v>
      </c>
      <c r="H27" s="25">
        <v>105</v>
      </c>
      <c r="I27" s="25">
        <v>342</v>
      </c>
      <c r="J27" s="25">
        <f t="shared" si="0"/>
        <v>164</v>
      </c>
      <c r="K27" s="25">
        <v>9</v>
      </c>
      <c r="L27" s="34">
        <f t="shared" si="1"/>
        <v>506</v>
      </c>
      <c r="M27" s="6">
        <v>6</v>
      </c>
    </row>
    <row r="28" spans="2:17" ht="15.75" customHeight="1">
      <c r="B28" s="25" t="s">
        <v>28</v>
      </c>
      <c r="C28" s="13" t="s">
        <v>21</v>
      </c>
      <c r="D28" s="5" t="s">
        <v>22</v>
      </c>
      <c r="E28" s="8">
        <v>101</v>
      </c>
      <c r="F28" s="8">
        <v>142</v>
      </c>
      <c r="G28" s="8">
        <v>120</v>
      </c>
      <c r="H28" s="8">
        <v>136</v>
      </c>
      <c r="I28" s="8">
        <v>334</v>
      </c>
      <c r="J28" s="8">
        <f t="shared" si="0"/>
        <v>165</v>
      </c>
      <c r="K28" s="8">
        <v>15</v>
      </c>
      <c r="L28" s="6">
        <f t="shared" si="1"/>
        <v>499</v>
      </c>
      <c r="M28" s="26">
        <v>5</v>
      </c>
      <c r="O28" s="2"/>
      <c r="P28" s="2"/>
      <c r="Q28" s="2"/>
    </row>
    <row r="29" spans="2:17" ht="15.75" customHeight="1">
      <c r="B29" s="25" t="s">
        <v>29</v>
      </c>
      <c r="C29" s="30" t="s">
        <v>25</v>
      </c>
      <c r="D29" s="31" t="s">
        <v>13</v>
      </c>
      <c r="E29" s="25">
        <v>116</v>
      </c>
      <c r="F29" s="25">
        <v>116</v>
      </c>
      <c r="G29" s="25">
        <v>132</v>
      </c>
      <c r="H29" s="25">
        <v>116</v>
      </c>
      <c r="I29" s="25">
        <v>337</v>
      </c>
      <c r="J29" s="25">
        <f t="shared" si="0"/>
        <v>143</v>
      </c>
      <c r="K29" s="25">
        <v>11</v>
      </c>
      <c r="L29" s="26">
        <f t="shared" si="1"/>
        <v>480</v>
      </c>
      <c r="M29" s="26">
        <v>4</v>
      </c>
      <c r="O29" s="2"/>
      <c r="P29" s="2"/>
      <c r="Q29" s="2"/>
    </row>
    <row r="30" spans="2:17" ht="15.75" customHeight="1">
      <c r="B30" s="25" t="s">
        <v>30</v>
      </c>
      <c r="C30" s="30" t="s">
        <v>36</v>
      </c>
      <c r="D30" s="31" t="s">
        <v>37</v>
      </c>
      <c r="E30" s="25">
        <v>129</v>
      </c>
      <c r="F30" s="25">
        <v>114</v>
      </c>
      <c r="G30" s="25">
        <v>117</v>
      </c>
      <c r="H30" s="25">
        <v>118</v>
      </c>
      <c r="I30" s="25">
        <v>324</v>
      </c>
      <c r="J30" s="25">
        <f t="shared" si="0"/>
        <v>154</v>
      </c>
      <c r="K30" s="25">
        <v>13</v>
      </c>
      <c r="L30" s="26">
        <f t="shared" si="1"/>
        <v>478</v>
      </c>
      <c r="M30" s="26">
        <v>3</v>
      </c>
      <c r="O30" s="2"/>
      <c r="P30" s="2"/>
      <c r="Q30" s="2"/>
    </row>
    <row r="31" spans="1:17" ht="15.75" customHeight="1">
      <c r="A31"/>
      <c r="B31" s="25" t="s">
        <v>31</v>
      </c>
      <c r="C31" s="30" t="s">
        <v>39</v>
      </c>
      <c r="D31" s="31" t="s">
        <v>37</v>
      </c>
      <c r="E31" s="25">
        <v>101</v>
      </c>
      <c r="F31" s="25">
        <v>121</v>
      </c>
      <c r="G31" s="25">
        <v>108</v>
      </c>
      <c r="H31" s="25">
        <v>103</v>
      </c>
      <c r="I31" s="25">
        <v>323</v>
      </c>
      <c r="J31" s="25">
        <f t="shared" si="0"/>
        <v>110</v>
      </c>
      <c r="K31" s="25">
        <v>22</v>
      </c>
      <c r="L31" s="26">
        <f t="shared" si="1"/>
        <v>433</v>
      </c>
      <c r="M31" s="26">
        <v>2</v>
      </c>
      <c r="N31"/>
      <c r="O31" s="2"/>
      <c r="P31" s="2"/>
      <c r="Q31" s="2"/>
    </row>
    <row r="32" spans="1:17" ht="15.75" customHeight="1">
      <c r="A32"/>
      <c r="B32" s="25" t="s">
        <v>32</v>
      </c>
      <c r="C32" s="30" t="s">
        <v>34</v>
      </c>
      <c r="D32" s="31" t="s">
        <v>22</v>
      </c>
      <c r="E32" s="25">
        <v>99</v>
      </c>
      <c r="F32" s="25">
        <v>113</v>
      </c>
      <c r="G32" s="25">
        <v>84</v>
      </c>
      <c r="H32" s="25">
        <v>116</v>
      </c>
      <c r="I32" s="25">
        <v>309</v>
      </c>
      <c r="J32" s="25">
        <f t="shared" si="0"/>
        <v>103</v>
      </c>
      <c r="K32" s="25">
        <v>24</v>
      </c>
      <c r="L32" s="26">
        <f t="shared" si="1"/>
        <v>412</v>
      </c>
      <c r="M32" s="26">
        <v>1</v>
      </c>
      <c r="N32"/>
      <c r="O32" s="2"/>
      <c r="P32" s="2"/>
      <c r="Q32" s="2"/>
    </row>
    <row r="33" spans="1:17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 s="2"/>
      <c r="P33" s="2"/>
      <c r="Q33" s="2"/>
    </row>
    <row r="34" spans="1:17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2"/>
      <c r="P34" s="2"/>
      <c r="Q34" s="2"/>
    </row>
    <row r="35" spans="3:17" ht="15.75" customHeight="1">
      <c r="C35" s="2"/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2:13" ht="15.75" customHeight="1">
      <c r="B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4" ht="15.75" customHeight="1">
      <c r="A65" s="17"/>
      <c r="N65" s="17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3:N23"/>
    <mergeCell ref="A1:N1"/>
    <mergeCell ref="A2:N2"/>
    <mergeCell ref="A3:N3"/>
    <mergeCell ref="A10:N10"/>
    <mergeCell ref="A15:N15"/>
    <mergeCell ref="A5:N5"/>
  </mergeCells>
  <conditionalFormatting sqref="L18:L22 L26:L32">
    <cfRule type="cellIs" priority="9" dxfId="8" operator="greaterThan" stopIfTrue="1">
      <formula>599</formula>
    </cfRule>
  </conditionalFormatting>
  <conditionalFormatting sqref="L16 L18 L13">
    <cfRule type="cellIs" priority="10" dxfId="8" operator="greaterThan" stopIfTrue="1">
      <formula>500</formula>
    </cfRule>
  </conditionalFormatting>
  <conditionalFormatting sqref="L84:L65536 L59:L62 L9">
    <cfRule type="cellIs" priority="11" dxfId="8" operator="greaterThan" stopIfTrue="1">
      <formula>480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4">
      <selection activeCell="O18" sqref="O18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0.25">
      <c r="A2" s="45" t="s">
        <v>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 customHeight="1">
      <c r="A3" s="46" t="s">
        <v>81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.75" customHeight="1">
      <c r="A5" s="42" t="s">
        <v>76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26</v>
      </c>
      <c r="C8" s="13"/>
      <c r="D8" s="5"/>
      <c r="E8" s="8"/>
      <c r="F8" s="8"/>
      <c r="G8" s="8"/>
      <c r="H8" s="8"/>
      <c r="I8" s="8"/>
      <c r="J8" s="8"/>
      <c r="K8" s="8"/>
      <c r="L8" s="6"/>
      <c r="M8" s="6">
        <v>2</v>
      </c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42" t="s">
        <v>15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2:17" ht="15.75" customHeight="1">
      <c r="B13" s="14" t="s">
        <v>26</v>
      </c>
      <c r="C13" s="13" t="s">
        <v>24</v>
      </c>
      <c r="D13" s="5" t="s">
        <v>17</v>
      </c>
      <c r="E13" s="16">
        <v>129</v>
      </c>
      <c r="F13" s="16">
        <v>112</v>
      </c>
      <c r="G13" s="16">
        <v>116</v>
      </c>
      <c r="H13" s="16">
        <v>141</v>
      </c>
      <c r="I13" s="16">
        <v>353</v>
      </c>
      <c r="J13" s="16">
        <v>145</v>
      </c>
      <c r="K13" s="14">
        <v>10</v>
      </c>
      <c r="L13" s="14">
        <v>498</v>
      </c>
      <c r="M13" s="6">
        <v>3</v>
      </c>
      <c r="O13" s="2"/>
      <c r="P13" s="2"/>
      <c r="Q13" s="2"/>
    </row>
    <row r="14" spans="2:17" ht="15.75" customHeight="1">
      <c r="B14" s="14" t="s">
        <v>27</v>
      </c>
      <c r="C14" s="13" t="s">
        <v>18</v>
      </c>
      <c r="D14" s="5" t="s">
        <v>17</v>
      </c>
      <c r="E14" s="16">
        <v>115</v>
      </c>
      <c r="F14" s="16">
        <v>116</v>
      </c>
      <c r="G14" s="16">
        <v>131</v>
      </c>
      <c r="H14" s="16">
        <v>119</v>
      </c>
      <c r="I14" s="16">
        <v>343</v>
      </c>
      <c r="J14" s="16">
        <v>138</v>
      </c>
      <c r="K14" s="14">
        <v>11</v>
      </c>
      <c r="L14" s="14">
        <v>481</v>
      </c>
      <c r="M14" s="6">
        <v>1</v>
      </c>
      <c r="O14" s="2"/>
      <c r="P14" s="2"/>
      <c r="Q14" s="2"/>
    </row>
    <row r="15" spans="1:17" ht="15.75" customHeight="1">
      <c r="A15" s="12"/>
      <c r="B15" s="8" t="s">
        <v>28</v>
      </c>
      <c r="C15" s="13"/>
      <c r="D15" s="5"/>
      <c r="E15" s="8"/>
      <c r="F15" s="8"/>
      <c r="G15" s="8"/>
      <c r="H15" s="8"/>
      <c r="I15" s="8"/>
      <c r="J15" s="8"/>
      <c r="K15" s="8"/>
      <c r="L15" s="6"/>
      <c r="M15" s="6"/>
      <c r="N15" s="12"/>
      <c r="O15" s="2"/>
      <c r="P15" s="2"/>
      <c r="Q15" s="2"/>
    </row>
    <row r="16" spans="15:17" ht="15.75" customHeight="1">
      <c r="O16" s="2"/>
      <c r="P16" s="2"/>
      <c r="Q16" s="2"/>
    </row>
    <row r="17" spans="1:17" ht="15.75" customHeight="1">
      <c r="A17" s="43" t="s">
        <v>16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2"/>
      <c r="P17" s="2"/>
      <c r="Q17" s="2"/>
    </row>
    <row r="18" spans="1:17" ht="9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2"/>
      <c r="Q18" s="2"/>
    </row>
    <row r="19" spans="2:17" ht="15.75" customHeight="1">
      <c r="B19" s="14" t="s">
        <v>5</v>
      </c>
      <c r="C19" s="15" t="s">
        <v>0</v>
      </c>
      <c r="D19" s="14" t="s">
        <v>1</v>
      </c>
      <c r="E19" s="16" t="s">
        <v>6</v>
      </c>
      <c r="F19" s="16" t="s">
        <v>7</v>
      </c>
      <c r="G19" s="16" t="s">
        <v>8</v>
      </c>
      <c r="H19" s="16" t="s">
        <v>9</v>
      </c>
      <c r="I19" s="16" t="s">
        <v>10</v>
      </c>
      <c r="J19" s="16" t="s">
        <v>3</v>
      </c>
      <c r="K19" s="14" t="s">
        <v>11</v>
      </c>
      <c r="L19" s="19" t="s">
        <v>2</v>
      </c>
      <c r="M19" s="14" t="s">
        <v>12</v>
      </c>
      <c r="O19" s="2"/>
      <c r="P19" s="2"/>
      <c r="Q19" s="2"/>
    </row>
    <row r="20" spans="1:14" s="12" customFormat="1" ht="15.75" customHeight="1">
      <c r="A20" s="2"/>
      <c r="B20" s="8" t="s">
        <v>26</v>
      </c>
      <c r="C20" s="30" t="s">
        <v>66</v>
      </c>
      <c r="D20" s="31" t="s">
        <v>13</v>
      </c>
      <c r="E20" s="25">
        <v>108</v>
      </c>
      <c r="F20" s="25">
        <v>137</v>
      </c>
      <c r="G20" s="25">
        <v>126</v>
      </c>
      <c r="H20" s="25">
        <v>131</v>
      </c>
      <c r="I20" s="25">
        <v>365</v>
      </c>
      <c r="J20" s="25">
        <v>137</v>
      </c>
      <c r="K20" s="25">
        <v>12</v>
      </c>
      <c r="L20" s="26">
        <v>502</v>
      </c>
      <c r="M20" s="6">
        <v>4</v>
      </c>
      <c r="N20" s="2"/>
    </row>
    <row r="21" spans="2:17" ht="15.75" customHeight="1">
      <c r="B21" s="8" t="s">
        <v>27</v>
      </c>
      <c r="C21" s="13" t="s">
        <v>38</v>
      </c>
      <c r="D21" s="5" t="s">
        <v>37</v>
      </c>
      <c r="E21" s="8">
        <v>101</v>
      </c>
      <c r="F21" s="8">
        <v>121</v>
      </c>
      <c r="G21" s="8">
        <v>130</v>
      </c>
      <c r="H21" s="8">
        <v>117</v>
      </c>
      <c r="I21" s="8">
        <v>339</v>
      </c>
      <c r="J21" s="8">
        <v>130</v>
      </c>
      <c r="K21" s="8">
        <v>12</v>
      </c>
      <c r="L21" s="6">
        <v>469</v>
      </c>
      <c r="M21" s="26">
        <v>2</v>
      </c>
      <c r="O21" s="2"/>
      <c r="P21" s="2"/>
      <c r="Q21" s="2"/>
    </row>
    <row r="22" spans="2:17" ht="15.75" customHeight="1">
      <c r="B22" s="8" t="s">
        <v>28</v>
      </c>
      <c r="C22" s="13" t="s">
        <v>40</v>
      </c>
      <c r="D22" s="5" t="s">
        <v>37</v>
      </c>
      <c r="E22" s="8">
        <v>105</v>
      </c>
      <c r="F22" s="8">
        <v>119</v>
      </c>
      <c r="G22" s="8">
        <v>111</v>
      </c>
      <c r="H22" s="8">
        <v>112</v>
      </c>
      <c r="I22" s="8">
        <v>324</v>
      </c>
      <c r="J22" s="8">
        <v>123</v>
      </c>
      <c r="K22" s="8">
        <v>13</v>
      </c>
      <c r="L22" s="6">
        <v>447</v>
      </c>
      <c r="M22" s="6">
        <v>1</v>
      </c>
      <c r="O22" s="2"/>
      <c r="P22" s="2"/>
      <c r="Q22" s="2"/>
    </row>
    <row r="23" spans="2:17" ht="15.75" customHeight="1">
      <c r="B23" s="25"/>
      <c r="C23" s="13"/>
      <c r="D23" s="5"/>
      <c r="E23" s="8"/>
      <c r="F23" s="8"/>
      <c r="G23" s="8"/>
      <c r="H23" s="8"/>
      <c r="I23" s="8"/>
      <c r="J23" s="8"/>
      <c r="K23" s="8"/>
      <c r="L23" s="6"/>
      <c r="M23" s="6"/>
      <c r="O23" s="2"/>
      <c r="P23" s="2"/>
      <c r="Q23" s="2"/>
    </row>
    <row r="24" spans="1:17" ht="15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2"/>
      <c r="P24" s="2"/>
      <c r="Q24" s="2"/>
    </row>
    <row r="25" spans="1:17" ht="15.75" customHeight="1">
      <c r="A25" s="43" t="s">
        <v>14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2"/>
      <c r="P25" s="2"/>
      <c r="Q25" s="2"/>
    </row>
    <row r="26" spans="1:17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2"/>
      <c r="Q26" s="2"/>
    </row>
    <row r="27" spans="1:17" ht="15.75" customHeight="1">
      <c r="A27"/>
      <c r="B27" s="14" t="s">
        <v>5</v>
      </c>
      <c r="C27" s="15" t="s">
        <v>0</v>
      </c>
      <c r="D27" s="18" t="s">
        <v>1</v>
      </c>
      <c r="E27" s="16" t="s">
        <v>6</v>
      </c>
      <c r="F27" s="16" t="s">
        <v>7</v>
      </c>
      <c r="G27" s="16" t="s">
        <v>8</v>
      </c>
      <c r="H27" s="16" t="s">
        <v>9</v>
      </c>
      <c r="I27" s="16" t="s">
        <v>10</v>
      </c>
      <c r="J27" s="16" t="s">
        <v>3</v>
      </c>
      <c r="K27" s="14" t="s">
        <v>11</v>
      </c>
      <c r="L27" s="19" t="s">
        <v>2</v>
      </c>
      <c r="M27" s="14" t="s">
        <v>12</v>
      </c>
      <c r="N27"/>
      <c r="O27" s="2"/>
      <c r="P27" s="2"/>
      <c r="Q27" s="2"/>
    </row>
    <row r="28" spans="2:17" ht="15.75" customHeight="1">
      <c r="B28" s="25" t="s">
        <v>26</v>
      </c>
      <c r="C28" s="13" t="s">
        <v>21</v>
      </c>
      <c r="D28" s="5" t="s">
        <v>22</v>
      </c>
      <c r="E28" s="8">
        <v>119</v>
      </c>
      <c r="F28" s="8">
        <v>161</v>
      </c>
      <c r="G28" s="8">
        <v>131</v>
      </c>
      <c r="H28" s="8">
        <v>127</v>
      </c>
      <c r="I28" s="8">
        <v>355</v>
      </c>
      <c r="J28" s="8">
        <v>183</v>
      </c>
      <c r="K28" s="8">
        <v>6</v>
      </c>
      <c r="L28" s="6">
        <v>538</v>
      </c>
      <c r="M28" s="26">
        <v>7</v>
      </c>
      <c r="O28" s="2"/>
      <c r="P28" s="2"/>
      <c r="Q28" s="2"/>
    </row>
    <row r="29" spans="2:13" s="12" customFormat="1" ht="15.75" customHeight="1">
      <c r="B29" s="25" t="s">
        <v>27</v>
      </c>
      <c r="C29" s="30" t="s">
        <v>23</v>
      </c>
      <c r="D29" s="31" t="s">
        <v>13</v>
      </c>
      <c r="E29" s="25">
        <v>136</v>
      </c>
      <c r="F29" s="25">
        <v>119</v>
      </c>
      <c r="G29" s="25">
        <v>141</v>
      </c>
      <c r="H29" s="25">
        <v>129</v>
      </c>
      <c r="I29" s="25">
        <v>358</v>
      </c>
      <c r="J29" s="25">
        <v>167</v>
      </c>
      <c r="K29" s="25">
        <v>8</v>
      </c>
      <c r="L29" s="34">
        <v>525</v>
      </c>
      <c r="M29" s="6">
        <v>5</v>
      </c>
    </row>
    <row r="30" spans="2:17" ht="15.75" customHeight="1">
      <c r="B30" s="25" t="s">
        <v>28</v>
      </c>
      <c r="C30" s="30" t="s">
        <v>20</v>
      </c>
      <c r="D30" s="31" t="s">
        <v>13</v>
      </c>
      <c r="E30" s="25">
        <v>134</v>
      </c>
      <c r="F30" s="25">
        <v>111</v>
      </c>
      <c r="G30" s="25">
        <v>115</v>
      </c>
      <c r="H30" s="25">
        <v>137</v>
      </c>
      <c r="I30" s="25">
        <v>350</v>
      </c>
      <c r="J30" s="25">
        <v>147</v>
      </c>
      <c r="K30" s="25">
        <v>12</v>
      </c>
      <c r="L30" s="34">
        <v>497</v>
      </c>
      <c r="M30" s="26">
        <v>4</v>
      </c>
      <c r="O30" s="2"/>
      <c r="P30" s="2"/>
      <c r="Q30" s="2"/>
    </row>
    <row r="31" spans="2:17" ht="15.75" customHeight="1">
      <c r="B31" s="25" t="s">
        <v>29</v>
      </c>
      <c r="C31" s="30" t="s">
        <v>39</v>
      </c>
      <c r="D31" s="31" t="s">
        <v>37</v>
      </c>
      <c r="E31" s="25">
        <v>114</v>
      </c>
      <c r="F31" s="25">
        <v>117</v>
      </c>
      <c r="G31" s="25">
        <v>104</v>
      </c>
      <c r="H31" s="25">
        <v>150</v>
      </c>
      <c r="I31" s="25">
        <v>328</v>
      </c>
      <c r="J31" s="25">
        <v>157</v>
      </c>
      <c r="K31" s="25">
        <v>20</v>
      </c>
      <c r="L31" s="26">
        <v>485</v>
      </c>
      <c r="M31" s="26">
        <v>3</v>
      </c>
      <c r="O31" s="2"/>
      <c r="P31" s="2"/>
      <c r="Q31" s="2"/>
    </row>
    <row r="32" spans="2:17" ht="15.75" customHeight="1">
      <c r="B32" s="25" t="s">
        <v>30</v>
      </c>
      <c r="C32" s="30" t="s">
        <v>36</v>
      </c>
      <c r="D32" s="31" t="s">
        <v>37</v>
      </c>
      <c r="E32" s="25">
        <v>117</v>
      </c>
      <c r="F32" s="25">
        <v>126</v>
      </c>
      <c r="G32" s="25">
        <v>111</v>
      </c>
      <c r="H32" s="25">
        <v>124</v>
      </c>
      <c r="I32" s="25">
        <v>348</v>
      </c>
      <c r="J32" s="25">
        <v>130</v>
      </c>
      <c r="K32" s="25">
        <v>21</v>
      </c>
      <c r="L32" s="26">
        <v>478</v>
      </c>
      <c r="M32" s="26">
        <v>2</v>
      </c>
      <c r="O32" s="2"/>
      <c r="P32" s="2"/>
      <c r="Q32" s="2"/>
    </row>
    <row r="33" spans="1:17" ht="15.75" customHeight="1">
      <c r="A33"/>
      <c r="B33" s="25" t="s">
        <v>31</v>
      </c>
      <c r="C33" s="30" t="s">
        <v>34</v>
      </c>
      <c r="D33" s="31" t="s">
        <v>22</v>
      </c>
      <c r="E33" s="25">
        <v>103</v>
      </c>
      <c r="F33" s="25">
        <v>104</v>
      </c>
      <c r="G33" s="25">
        <v>106</v>
      </c>
      <c r="H33" s="25">
        <v>126</v>
      </c>
      <c r="I33" s="25">
        <v>317</v>
      </c>
      <c r="J33" s="25">
        <v>122</v>
      </c>
      <c r="K33" s="25">
        <v>21</v>
      </c>
      <c r="L33" s="26">
        <v>439</v>
      </c>
      <c r="M33" s="26">
        <v>1</v>
      </c>
      <c r="N33"/>
      <c r="O33" s="2"/>
      <c r="P33" s="2"/>
      <c r="Q33" s="2"/>
    </row>
    <row r="34" spans="1:17" ht="15.75" customHeight="1">
      <c r="A34"/>
      <c r="B34" s="25" t="s">
        <v>32</v>
      </c>
      <c r="C34" s="30"/>
      <c r="D34" s="31"/>
      <c r="E34" s="25"/>
      <c r="F34" s="25"/>
      <c r="G34" s="25"/>
      <c r="H34" s="25"/>
      <c r="I34" s="25"/>
      <c r="J34" s="25"/>
      <c r="K34" s="25"/>
      <c r="L34" s="26"/>
      <c r="M34" s="26"/>
      <c r="N34"/>
      <c r="O34" s="2"/>
      <c r="P34" s="2"/>
      <c r="Q34" s="2"/>
    </row>
    <row r="35" spans="1:17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2"/>
      <c r="P35" s="2"/>
      <c r="Q35" s="2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2"/>
      <c r="P36" s="2"/>
      <c r="Q36" s="2"/>
    </row>
    <row r="37" spans="3:17" ht="15.75" customHeight="1">
      <c r="C37" s="2"/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5:17" ht="15.75" customHeight="1">
      <c r="O41" s="2"/>
      <c r="P41" s="2"/>
      <c r="Q41" s="2"/>
    </row>
    <row r="42" spans="15:17" ht="15.75" customHeight="1">
      <c r="O42" s="2"/>
      <c r="P42" s="2"/>
      <c r="Q42" s="2"/>
    </row>
    <row r="43" spans="1:17" ht="15.75" customHeight="1">
      <c r="A43"/>
      <c r="N43"/>
      <c r="O43" s="2"/>
      <c r="P43" s="2"/>
      <c r="Q43" s="2"/>
    </row>
    <row r="44" spans="1:15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7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2"/>
      <c r="Q47" s="2"/>
    </row>
    <row r="48" spans="1:17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2"/>
      <c r="Q48" s="2"/>
    </row>
    <row r="49" spans="1:15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3" spans="2:13" ht="15.75" customHeight="1">
      <c r="B53"/>
      <c r="C53"/>
      <c r="D53"/>
      <c r="E53"/>
      <c r="F53"/>
      <c r="G53"/>
      <c r="H53"/>
      <c r="I53"/>
      <c r="J53"/>
      <c r="K53"/>
      <c r="L53"/>
      <c r="M53"/>
    </row>
    <row r="55" spans="2:17" ht="15.75" customHeight="1">
      <c r="B55" s="9"/>
      <c r="D55" s="9"/>
      <c r="E55" s="9"/>
      <c r="F55" s="9"/>
      <c r="G55" s="9"/>
      <c r="H55" s="9"/>
      <c r="I55" s="9"/>
      <c r="J55" s="9"/>
      <c r="K55" s="9"/>
      <c r="L55" s="9"/>
      <c r="M55" s="9"/>
      <c r="Q55" s="2"/>
    </row>
    <row r="56" spans="1:14" ht="15.75" customHeight="1">
      <c r="A56" s="17"/>
      <c r="N56" s="12"/>
    </row>
    <row r="57" ht="15.75" customHeight="1">
      <c r="N57" s="11"/>
    </row>
    <row r="66" spans="2:13" ht="15.75" customHeight="1">
      <c r="B66" s="9"/>
      <c r="D66" s="10"/>
      <c r="E66" s="9"/>
      <c r="F66" s="9"/>
      <c r="G66" s="9"/>
      <c r="H66" s="9"/>
      <c r="I66" s="9"/>
      <c r="J66" s="9"/>
      <c r="K66" s="9"/>
      <c r="L66" s="9"/>
      <c r="M66" s="9"/>
    </row>
    <row r="67" spans="1:14" s="1" customFormat="1" ht="15.75" customHeight="1">
      <c r="A67" s="17"/>
      <c r="B67" s="2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17"/>
    </row>
    <row r="75" spans="1:15" s="1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" customFormat="1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" customFormat="1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" customFormat="1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1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1" customFormat="1" ht="15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</sheetData>
  <sheetProtection/>
  <mergeCells count="7">
    <mergeCell ref="A25:N25"/>
    <mergeCell ref="A1:N1"/>
    <mergeCell ref="A2:N2"/>
    <mergeCell ref="A3:N3"/>
    <mergeCell ref="A5:N5"/>
    <mergeCell ref="A10:N10"/>
    <mergeCell ref="A17:N17"/>
  </mergeCells>
  <conditionalFormatting sqref="L20:L24 L28:L34">
    <cfRule type="cellIs" priority="1" dxfId="8" operator="greaterThan" stopIfTrue="1">
      <formula>599</formula>
    </cfRule>
  </conditionalFormatting>
  <conditionalFormatting sqref="L18 L20 L15">
    <cfRule type="cellIs" priority="2" dxfId="8" operator="greaterThan" stopIfTrue="1">
      <formula>500</formula>
    </cfRule>
  </conditionalFormatting>
  <conditionalFormatting sqref="L86:L65536 L61:L64 L9">
    <cfRule type="cellIs" priority="3" dxfId="8" operator="greaterThan" stopIfTrue="1">
      <formula>480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5"/>
  <sheetViews>
    <sheetView showGridLines="0" tabSelected="1" zoomScalePageLayoutView="0" workbookViewId="0" topLeftCell="A4">
      <selection activeCell="T27" sqref="T27"/>
    </sheetView>
  </sheetViews>
  <sheetFormatPr defaultColWidth="11.421875" defaultRowHeight="12.75"/>
  <cols>
    <col min="1" max="1" width="1.421875" style="2" customWidth="1"/>
    <col min="2" max="2" width="5.7109375" style="2" customWidth="1"/>
    <col min="3" max="3" width="30.57421875" style="4" customWidth="1"/>
    <col min="4" max="4" width="16.8515625" style="2" bestFit="1" customWidth="1"/>
    <col min="5" max="14" width="6.00390625" style="2" customWidth="1"/>
    <col min="15" max="16" width="6.00390625" style="1" customWidth="1"/>
    <col min="17" max="17" width="10.421875" style="1" bestFit="1" customWidth="1"/>
    <col min="18" max="18" width="10.421875" style="2" customWidth="1"/>
    <col min="19" max="16384" width="11.421875" style="2" customWidth="1"/>
  </cols>
  <sheetData>
    <row r="1" spans="1:18" ht="26.2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6.25">
      <c r="A2" s="44" t="s">
        <v>68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8">
      <c r="A3" s="42" t="s">
        <v>78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3.5" customHeight="1">
      <c r="A4" s="2" t="s">
        <v>4</v>
      </c>
      <c r="B4" s="3"/>
      <c r="D4" s="3"/>
      <c r="Q4" s="9"/>
      <c r="R4" s="9"/>
    </row>
    <row r="5" spans="1:18" ht="12.75">
      <c r="A5"/>
      <c r="B5"/>
      <c r="C5"/>
      <c r="D5"/>
      <c r="E5" s="49" t="s">
        <v>67</v>
      </c>
      <c r="F5" s="49"/>
      <c r="G5" s="49" t="s">
        <v>69</v>
      </c>
      <c r="H5" s="49"/>
      <c r="I5" s="49" t="s">
        <v>49</v>
      </c>
      <c r="J5" s="49"/>
      <c r="K5" s="48" t="s">
        <v>73</v>
      </c>
      <c r="L5" s="48"/>
      <c r="M5" s="48" t="s">
        <v>74</v>
      </c>
      <c r="N5" s="48"/>
      <c r="O5" s="49" t="s">
        <v>75</v>
      </c>
      <c r="P5" s="49"/>
      <c r="Q5"/>
      <c r="R5"/>
    </row>
    <row r="6" spans="2:18" ht="14.25">
      <c r="B6" s="14" t="s">
        <v>5</v>
      </c>
      <c r="C6" s="15" t="s">
        <v>0</v>
      </c>
      <c r="D6" s="14" t="s">
        <v>1</v>
      </c>
      <c r="E6" s="47" t="s">
        <v>42</v>
      </c>
      <c r="F6" s="47"/>
      <c r="G6" s="47" t="s">
        <v>43</v>
      </c>
      <c r="H6" s="47"/>
      <c r="I6" s="47" t="s">
        <v>44</v>
      </c>
      <c r="J6" s="47"/>
      <c r="K6" s="47" t="s">
        <v>45</v>
      </c>
      <c r="L6" s="47"/>
      <c r="M6" s="47" t="s">
        <v>46</v>
      </c>
      <c r="N6" s="47"/>
      <c r="O6" s="47" t="s">
        <v>47</v>
      </c>
      <c r="P6" s="47"/>
      <c r="Q6" s="21" t="s">
        <v>48</v>
      </c>
      <c r="R6" s="21" t="s">
        <v>12</v>
      </c>
    </row>
    <row r="7" spans="1:18" ht="18">
      <c r="A7" s="24"/>
      <c r="B7" s="8" t="s">
        <v>26</v>
      </c>
      <c r="C7" s="13" t="s">
        <v>79</v>
      </c>
      <c r="D7" s="5" t="s">
        <v>17</v>
      </c>
      <c r="E7" s="28"/>
      <c r="F7" s="28"/>
      <c r="G7" s="28"/>
      <c r="H7" s="28"/>
      <c r="I7" s="6">
        <v>419</v>
      </c>
      <c r="J7" s="6">
        <v>2</v>
      </c>
      <c r="K7" s="28"/>
      <c r="L7" s="28"/>
      <c r="M7" s="6"/>
      <c r="N7" s="6"/>
      <c r="O7" s="6"/>
      <c r="P7" s="6"/>
      <c r="Q7" s="22">
        <f>AVERAGE(E7,G7,I7,K7,M7,O7)</f>
        <v>419</v>
      </c>
      <c r="R7" s="23">
        <f>SUM(F7,H7,J7,L7,N7,P7)</f>
        <v>2</v>
      </c>
    </row>
    <row r="8" spans="1:17" ht="6" customHeight="1">
      <c r="A8" s="24"/>
      <c r="C8" s="2"/>
      <c r="O8" s="2"/>
      <c r="P8" s="2"/>
      <c r="Q8" s="2"/>
    </row>
    <row r="9" spans="1:17" ht="18" hidden="1">
      <c r="A9" s="24"/>
      <c r="C9" s="2"/>
      <c r="O9" s="2"/>
      <c r="P9" s="2"/>
      <c r="Q9" s="2"/>
    </row>
    <row r="10" ht="3" customHeight="1"/>
    <row r="11" spans="1:18" ht="18">
      <c r="A11" s="42" t="s">
        <v>15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3:17" ht="3" customHeight="1">
      <c r="C12" s="2"/>
      <c r="N12" s="7"/>
      <c r="O12" s="2"/>
      <c r="P12" s="2"/>
      <c r="Q12" s="2"/>
    </row>
    <row r="13" spans="2:18" ht="14.25" customHeight="1">
      <c r="B13" s="14" t="s">
        <v>5</v>
      </c>
      <c r="C13" s="15" t="s">
        <v>0</v>
      </c>
      <c r="D13" s="14" t="s">
        <v>1</v>
      </c>
      <c r="E13" s="47" t="s">
        <v>42</v>
      </c>
      <c r="F13" s="47"/>
      <c r="G13" s="47" t="s">
        <v>43</v>
      </c>
      <c r="H13" s="47"/>
      <c r="I13" s="47" t="s">
        <v>44</v>
      </c>
      <c r="J13" s="47"/>
      <c r="K13" s="47" t="s">
        <v>45</v>
      </c>
      <c r="L13" s="47"/>
      <c r="M13" s="47" t="s">
        <v>46</v>
      </c>
      <c r="N13" s="47"/>
      <c r="O13" s="47" t="s">
        <v>47</v>
      </c>
      <c r="P13" s="47"/>
      <c r="Q13" s="21" t="s">
        <v>48</v>
      </c>
      <c r="R13" s="21" t="s">
        <v>12</v>
      </c>
    </row>
    <row r="14" spans="2:18" ht="18">
      <c r="B14" s="8" t="s">
        <v>26</v>
      </c>
      <c r="C14" s="13" t="s">
        <v>51</v>
      </c>
      <c r="D14" s="5" t="s">
        <v>17</v>
      </c>
      <c r="E14" s="6">
        <v>439</v>
      </c>
      <c r="F14" s="6">
        <v>2</v>
      </c>
      <c r="G14" s="26">
        <v>486</v>
      </c>
      <c r="H14" s="26">
        <v>4</v>
      </c>
      <c r="I14" s="6">
        <v>475</v>
      </c>
      <c r="J14" s="6">
        <v>2</v>
      </c>
      <c r="K14" s="28"/>
      <c r="L14" s="28"/>
      <c r="M14" s="6"/>
      <c r="N14" s="6"/>
      <c r="O14" s="6"/>
      <c r="P14" s="6"/>
      <c r="Q14" s="22">
        <f>AVERAGE(E14,G14,I14,K14,M14,O14)</f>
        <v>466.6666666666667</v>
      </c>
      <c r="R14" s="23">
        <f>SUM(F14,H14,J14,L14,N14,P14)</f>
        <v>8</v>
      </c>
    </row>
    <row r="15" spans="2:18" ht="18">
      <c r="B15" s="8" t="s">
        <v>27</v>
      </c>
      <c r="C15" s="13" t="s">
        <v>50</v>
      </c>
      <c r="D15" s="5" t="s">
        <v>17</v>
      </c>
      <c r="E15" s="6">
        <v>486</v>
      </c>
      <c r="F15" s="6">
        <v>4</v>
      </c>
      <c r="G15" s="26">
        <v>469</v>
      </c>
      <c r="H15" s="26">
        <v>1</v>
      </c>
      <c r="I15" s="28"/>
      <c r="J15" s="28"/>
      <c r="K15" s="6">
        <v>481</v>
      </c>
      <c r="L15" s="6">
        <v>1</v>
      </c>
      <c r="M15" s="6"/>
      <c r="N15" s="6"/>
      <c r="O15" s="6"/>
      <c r="P15" s="6"/>
      <c r="Q15" s="22">
        <f>AVERAGE(E15,G15,I15,K15,M15,O15)</f>
        <v>478.6666666666667</v>
      </c>
      <c r="R15" s="23">
        <f>SUM(F15,H15,J15,L15,N15,P15)</f>
        <v>6</v>
      </c>
    </row>
    <row r="16" spans="2:18" s="12" customFormat="1" ht="18">
      <c r="B16" s="8" t="s">
        <v>28</v>
      </c>
      <c r="C16" s="13" t="s">
        <v>52</v>
      </c>
      <c r="D16" s="5" t="s">
        <v>17</v>
      </c>
      <c r="E16" s="6">
        <v>414</v>
      </c>
      <c r="F16" s="6">
        <v>1</v>
      </c>
      <c r="G16" s="26">
        <v>469</v>
      </c>
      <c r="H16" s="26">
        <v>2</v>
      </c>
      <c r="I16" s="28"/>
      <c r="J16" s="28"/>
      <c r="K16" s="6">
        <v>498</v>
      </c>
      <c r="L16" s="6">
        <v>3</v>
      </c>
      <c r="M16" s="6"/>
      <c r="N16" s="6"/>
      <c r="O16" s="6"/>
      <c r="P16" s="6"/>
      <c r="Q16" s="22">
        <f>AVERAGE(E16,G16,I16,K16,M16,O16)</f>
        <v>460.3333333333333</v>
      </c>
      <c r="R16" s="23">
        <f>SUM(F16,H16,J16,L16,N16,P16)</f>
        <v>6</v>
      </c>
    </row>
    <row r="17" spans="2:18" ht="18" customHeight="1">
      <c r="B17" s="8"/>
      <c r="C17" s="13"/>
      <c r="D17" s="5"/>
      <c r="E17" s="6"/>
      <c r="F17" s="6"/>
      <c r="G17" s="26"/>
      <c r="H17" s="26"/>
      <c r="I17" s="6"/>
      <c r="J17" s="6"/>
      <c r="K17" s="6"/>
      <c r="L17" s="6"/>
      <c r="M17" s="6"/>
      <c r="N17" s="6"/>
      <c r="O17" s="6"/>
      <c r="P17" s="6"/>
      <c r="Q17" s="22"/>
      <c r="R17" s="23"/>
    </row>
    <row r="18" ht="2.25" customHeight="1"/>
    <row r="19" spans="1:18" ht="18">
      <c r="A19" s="43" t="s">
        <v>16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5:17" ht="2.25" customHeight="1">
      <c r="O20" s="2"/>
      <c r="P20" s="2"/>
      <c r="Q20" s="2"/>
    </row>
    <row r="21" spans="1:18" ht="14.25" customHeight="1">
      <c r="A21" s="20"/>
      <c r="B21" s="14" t="s">
        <v>5</v>
      </c>
      <c r="C21" s="15" t="s">
        <v>0</v>
      </c>
      <c r="D21" s="14" t="s">
        <v>1</v>
      </c>
      <c r="E21" s="47" t="s">
        <v>42</v>
      </c>
      <c r="F21" s="47"/>
      <c r="G21" s="47" t="s">
        <v>43</v>
      </c>
      <c r="H21" s="47"/>
      <c r="I21" s="47" t="s">
        <v>44</v>
      </c>
      <c r="J21" s="47"/>
      <c r="K21" s="47" t="s">
        <v>45</v>
      </c>
      <c r="L21" s="47"/>
      <c r="M21" s="47" t="s">
        <v>46</v>
      </c>
      <c r="N21" s="47"/>
      <c r="O21" s="47" t="s">
        <v>47</v>
      </c>
      <c r="P21" s="47"/>
      <c r="Q21" s="21" t="s">
        <v>48</v>
      </c>
      <c r="R21" s="21" t="s">
        <v>12</v>
      </c>
    </row>
    <row r="22" spans="2:18" ht="18">
      <c r="B22" s="8" t="s">
        <v>26</v>
      </c>
      <c r="C22" s="13" t="s">
        <v>56</v>
      </c>
      <c r="D22" s="5" t="s">
        <v>37</v>
      </c>
      <c r="E22" s="6">
        <v>462</v>
      </c>
      <c r="F22" s="6">
        <v>5</v>
      </c>
      <c r="G22" s="6">
        <v>466</v>
      </c>
      <c r="H22" s="6">
        <v>2</v>
      </c>
      <c r="I22" s="6">
        <v>445</v>
      </c>
      <c r="J22" s="6">
        <v>5</v>
      </c>
      <c r="K22" s="6">
        <v>469</v>
      </c>
      <c r="L22" s="6">
        <v>2</v>
      </c>
      <c r="M22" s="6"/>
      <c r="N22" s="6"/>
      <c r="O22" s="6"/>
      <c r="P22" s="6"/>
      <c r="Q22" s="27">
        <f>AVERAGE(E22,G22,I22,K22,M22,O22)</f>
        <v>460.5</v>
      </c>
      <c r="R22" s="23">
        <f>SUM(F22,H22,J22,L22,N22,P22)</f>
        <v>14</v>
      </c>
    </row>
    <row r="23" spans="2:18" ht="18">
      <c r="B23" s="8" t="s">
        <v>27</v>
      </c>
      <c r="C23" s="13" t="s">
        <v>63</v>
      </c>
      <c r="D23" s="5" t="s">
        <v>13</v>
      </c>
      <c r="E23" s="6">
        <v>375</v>
      </c>
      <c r="F23" s="6">
        <v>1</v>
      </c>
      <c r="G23" s="6">
        <v>472</v>
      </c>
      <c r="H23" s="6">
        <v>4</v>
      </c>
      <c r="I23" s="6">
        <v>432</v>
      </c>
      <c r="J23" s="6">
        <v>3</v>
      </c>
      <c r="K23" s="6">
        <v>502</v>
      </c>
      <c r="L23" s="6">
        <v>4</v>
      </c>
      <c r="M23" s="6"/>
      <c r="N23" s="6"/>
      <c r="O23" s="6"/>
      <c r="P23" s="6"/>
      <c r="Q23" s="27">
        <f>AVERAGE(E23,G23,I23,K23,M23,O23)</f>
        <v>445.25</v>
      </c>
      <c r="R23" s="23">
        <f>SUM(F23,H23,J23,L23,N23,P23)</f>
        <v>12</v>
      </c>
    </row>
    <row r="24" spans="2:18" ht="18">
      <c r="B24" s="8" t="s">
        <v>28</v>
      </c>
      <c r="C24" s="13" t="s">
        <v>55</v>
      </c>
      <c r="D24" s="5" t="s">
        <v>37</v>
      </c>
      <c r="E24" s="6">
        <v>412</v>
      </c>
      <c r="F24" s="6">
        <v>3</v>
      </c>
      <c r="G24" s="28"/>
      <c r="H24" s="28"/>
      <c r="I24" s="6">
        <v>403</v>
      </c>
      <c r="J24" s="6">
        <v>1</v>
      </c>
      <c r="K24" s="6">
        <v>447</v>
      </c>
      <c r="L24" s="6">
        <v>1</v>
      </c>
      <c r="M24" s="6"/>
      <c r="N24" s="6"/>
      <c r="O24" s="6"/>
      <c r="P24" s="6"/>
      <c r="Q24" s="27">
        <f>AVERAGE(E24,G24,I24,K24,M24,O24)</f>
        <v>420.6666666666667</v>
      </c>
      <c r="R24" s="23">
        <f>SUM(F24,H24,J24,L24,N24,P24)</f>
        <v>5</v>
      </c>
    </row>
    <row r="25" spans="2:18" s="12" customFormat="1" ht="18">
      <c r="B25" s="8" t="s">
        <v>29</v>
      </c>
      <c r="C25" s="13" t="s">
        <v>57</v>
      </c>
      <c r="D25" s="5" t="s">
        <v>22</v>
      </c>
      <c r="E25" s="6">
        <v>407</v>
      </c>
      <c r="F25" s="6">
        <v>2</v>
      </c>
      <c r="G25" s="6">
        <v>413</v>
      </c>
      <c r="H25" s="6">
        <v>1</v>
      </c>
      <c r="I25" s="6">
        <v>414</v>
      </c>
      <c r="J25" s="6">
        <v>2</v>
      </c>
      <c r="K25" s="28"/>
      <c r="L25" s="28"/>
      <c r="M25" s="6"/>
      <c r="N25" s="6"/>
      <c r="O25" s="6"/>
      <c r="P25" s="6"/>
      <c r="Q25" s="27">
        <f>AVERAGE(E25,G25,I25,K25,M25,O25)</f>
        <v>411.3333333333333</v>
      </c>
      <c r="R25" s="23">
        <f>SUM(F25,H25,J25,L25,N25,P25)</f>
        <v>5</v>
      </c>
    </row>
    <row r="26" ht="7.5" customHeight="1"/>
    <row r="27" spans="1:18" ht="15.75" customHeight="1">
      <c r="A27" s="43" t="s">
        <v>14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ht="3.75" customHeight="1"/>
    <row r="29" spans="2:18" ht="15.75" customHeight="1">
      <c r="B29" s="14" t="s">
        <v>5</v>
      </c>
      <c r="C29" s="15" t="s">
        <v>0</v>
      </c>
      <c r="D29" s="18" t="s">
        <v>1</v>
      </c>
      <c r="E29" s="47" t="s">
        <v>42</v>
      </c>
      <c r="F29" s="47"/>
      <c r="G29" s="47" t="s">
        <v>43</v>
      </c>
      <c r="H29" s="47"/>
      <c r="I29" s="47" t="s">
        <v>44</v>
      </c>
      <c r="J29" s="47"/>
      <c r="K29" s="47" t="s">
        <v>45</v>
      </c>
      <c r="L29" s="47"/>
      <c r="M29" s="47" t="s">
        <v>46</v>
      </c>
      <c r="N29" s="47"/>
      <c r="O29" s="47" t="s">
        <v>47</v>
      </c>
      <c r="P29" s="47"/>
      <c r="Q29" s="21" t="s">
        <v>48</v>
      </c>
      <c r="R29" s="21" t="s">
        <v>12</v>
      </c>
    </row>
    <row r="30" spans="2:18" ht="18">
      <c r="B30" s="8" t="s">
        <v>26</v>
      </c>
      <c r="C30" s="38" t="s">
        <v>58</v>
      </c>
      <c r="D30" s="5" t="s">
        <v>13</v>
      </c>
      <c r="E30" s="6">
        <v>478</v>
      </c>
      <c r="F30" s="6">
        <v>5</v>
      </c>
      <c r="G30" s="39">
        <v>510</v>
      </c>
      <c r="H30" s="6">
        <v>8</v>
      </c>
      <c r="I30" s="39">
        <v>513</v>
      </c>
      <c r="J30" s="6">
        <v>8</v>
      </c>
      <c r="K30" s="6">
        <v>497</v>
      </c>
      <c r="L30" s="6">
        <v>4</v>
      </c>
      <c r="M30" s="6"/>
      <c r="N30" s="6"/>
      <c r="O30" s="6"/>
      <c r="P30" s="6"/>
      <c r="Q30" s="27">
        <f>AVERAGE(E30,G30,I30,K30,M30,O30)</f>
        <v>499.5</v>
      </c>
      <c r="R30" s="23">
        <f>SUM(F30,H30,J30,L30,N30,P30)</f>
        <v>25</v>
      </c>
    </row>
    <row r="31" spans="2:18" ht="18">
      <c r="B31" s="8" t="s">
        <v>27</v>
      </c>
      <c r="C31" s="38" t="s">
        <v>60</v>
      </c>
      <c r="D31" s="40" t="s">
        <v>13</v>
      </c>
      <c r="E31" s="6">
        <v>487</v>
      </c>
      <c r="F31" s="6">
        <v>7</v>
      </c>
      <c r="G31" s="6">
        <v>458</v>
      </c>
      <c r="H31" s="6">
        <v>2</v>
      </c>
      <c r="I31" s="39">
        <v>506</v>
      </c>
      <c r="J31" s="6">
        <v>6</v>
      </c>
      <c r="K31" s="6">
        <v>525</v>
      </c>
      <c r="L31" s="6">
        <v>5</v>
      </c>
      <c r="M31" s="6"/>
      <c r="N31" s="6"/>
      <c r="O31" s="6"/>
      <c r="P31" s="6"/>
      <c r="Q31" s="27">
        <f>AVERAGE(E31,G31,I31,K31,M31,O31)</f>
        <v>494</v>
      </c>
      <c r="R31" s="23">
        <f>SUM(F31,H31,J31,L31,N31,P31)</f>
        <v>20</v>
      </c>
    </row>
    <row r="32" spans="2:18" ht="18">
      <c r="B32" s="25" t="s">
        <v>28</v>
      </c>
      <c r="C32" s="32" t="s">
        <v>70</v>
      </c>
      <c r="D32" s="33" t="s">
        <v>22</v>
      </c>
      <c r="E32" s="28"/>
      <c r="F32" s="28"/>
      <c r="G32" s="34">
        <v>508</v>
      </c>
      <c r="H32" s="26">
        <v>6</v>
      </c>
      <c r="I32" s="26">
        <v>499</v>
      </c>
      <c r="J32" s="26">
        <v>5</v>
      </c>
      <c r="K32" s="26">
        <v>538</v>
      </c>
      <c r="L32" s="26">
        <v>7</v>
      </c>
      <c r="M32" s="26"/>
      <c r="N32" s="26"/>
      <c r="O32" s="26"/>
      <c r="P32" s="26"/>
      <c r="Q32" s="35">
        <f>AVERAGE(E32,G32,I32,K32,M32,O32)</f>
        <v>515</v>
      </c>
      <c r="R32" s="36">
        <f>SUM(F32,H32,J32,L32,N32,P32)</f>
        <v>18</v>
      </c>
    </row>
    <row r="33" spans="2:18" ht="18">
      <c r="B33" s="25" t="s">
        <v>29</v>
      </c>
      <c r="C33" s="30" t="s">
        <v>53</v>
      </c>
      <c r="D33" s="31" t="s">
        <v>37</v>
      </c>
      <c r="E33" s="26">
        <v>459</v>
      </c>
      <c r="F33" s="26">
        <v>3</v>
      </c>
      <c r="G33" s="26">
        <v>479</v>
      </c>
      <c r="H33" s="26">
        <v>4</v>
      </c>
      <c r="I33" s="26">
        <v>433</v>
      </c>
      <c r="J33" s="26">
        <v>2</v>
      </c>
      <c r="K33" s="26">
        <v>485</v>
      </c>
      <c r="L33" s="26">
        <v>3</v>
      </c>
      <c r="M33" s="26"/>
      <c r="N33" s="26"/>
      <c r="O33" s="26"/>
      <c r="P33" s="26"/>
      <c r="Q33" s="35">
        <f>AVERAGE(E33,G33,I33,K33,M33,O33)</f>
        <v>464</v>
      </c>
      <c r="R33" s="36">
        <f>SUM(F33,H33,J33,L33,N33,P33)</f>
        <v>12</v>
      </c>
    </row>
    <row r="34" spans="2:18" ht="18">
      <c r="B34" s="25" t="s">
        <v>30</v>
      </c>
      <c r="C34" s="41" t="s">
        <v>61</v>
      </c>
      <c r="D34" s="40" t="s">
        <v>13</v>
      </c>
      <c r="E34" s="6">
        <v>429</v>
      </c>
      <c r="F34" s="6">
        <v>1</v>
      </c>
      <c r="G34" s="6">
        <v>490</v>
      </c>
      <c r="H34" s="6">
        <v>5</v>
      </c>
      <c r="I34" s="6">
        <v>480</v>
      </c>
      <c r="J34" s="6">
        <v>4</v>
      </c>
      <c r="K34" s="28"/>
      <c r="L34" s="28"/>
      <c r="M34" s="6"/>
      <c r="N34" s="6"/>
      <c r="O34" s="6"/>
      <c r="P34" s="6"/>
      <c r="Q34" s="27">
        <f>AVERAGE(E34,G34,I34,K34,M34,O34)</f>
        <v>466.3333333333333</v>
      </c>
      <c r="R34" s="23">
        <f>SUM(F34,H34,J34,L34,N34,P34)</f>
        <v>10</v>
      </c>
    </row>
    <row r="35" spans="2:18" ht="18">
      <c r="B35" s="8" t="s">
        <v>31</v>
      </c>
      <c r="C35" s="32" t="s">
        <v>59</v>
      </c>
      <c r="D35" s="33" t="s">
        <v>22</v>
      </c>
      <c r="E35" s="26">
        <v>467</v>
      </c>
      <c r="F35" s="26">
        <v>4</v>
      </c>
      <c r="G35" s="26">
        <v>474</v>
      </c>
      <c r="H35" s="26">
        <v>3</v>
      </c>
      <c r="I35" s="26">
        <v>412</v>
      </c>
      <c r="J35" s="26">
        <v>1</v>
      </c>
      <c r="K35" s="26">
        <v>439</v>
      </c>
      <c r="L35" s="26">
        <v>1</v>
      </c>
      <c r="M35" s="26"/>
      <c r="N35" s="26"/>
      <c r="O35" s="26"/>
      <c r="P35" s="26"/>
      <c r="Q35" s="35">
        <f>AVERAGE(E35,G35,I35,K35,M35,O35)</f>
        <v>448</v>
      </c>
      <c r="R35" s="36">
        <f>SUM(F35,H35,J35,L35,N35,P35)</f>
        <v>9</v>
      </c>
    </row>
    <row r="36" spans="2:18" ht="18" customHeight="1">
      <c r="B36" s="8" t="s">
        <v>32</v>
      </c>
      <c r="C36" s="29" t="s">
        <v>54</v>
      </c>
      <c r="D36" s="5" t="s">
        <v>37</v>
      </c>
      <c r="E36" s="6">
        <v>449</v>
      </c>
      <c r="F36" s="6">
        <v>2</v>
      </c>
      <c r="G36" s="6">
        <v>452</v>
      </c>
      <c r="H36" s="6">
        <v>1</v>
      </c>
      <c r="I36" s="6">
        <v>478</v>
      </c>
      <c r="J36" s="6">
        <v>3</v>
      </c>
      <c r="K36" s="6">
        <v>478</v>
      </c>
      <c r="L36" s="6">
        <v>2</v>
      </c>
      <c r="M36" s="6"/>
      <c r="N36" s="6"/>
      <c r="O36" s="6"/>
      <c r="P36" s="6"/>
      <c r="Q36" s="27">
        <f>AVERAGE(E36,G36,I36,K36,M36,O36)</f>
        <v>464.25</v>
      </c>
      <c r="R36" s="23">
        <f>SUM(F36,H36,J36,L36,N36,P36)</f>
        <v>8</v>
      </c>
    </row>
    <row r="37" ht="15.75" customHeight="1"/>
    <row r="38" spans="2:18" ht="15.7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ht="15.7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ht="15.7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5.7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ht="15.7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5.75" customHeight="1">
      <c r="A44" s="12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2:18" ht="15.7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 ht="15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 ht="15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2:18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ht="18" customHeight="1"/>
    <row r="51" spans="2:13" ht="18" customHeight="1">
      <c r="B51"/>
      <c r="C51"/>
      <c r="D51"/>
      <c r="E51"/>
      <c r="F51"/>
      <c r="G51"/>
      <c r="H51"/>
      <c r="I51"/>
      <c r="J51"/>
      <c r="K51"/>
      <c r="L51"/>
      <c r="M51"/>
    </row>
    <row r="52" ht="18" customHeight="1"/>
    <row r="53" spans="2:17" ht="18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8" customHeight="1">
      <c r="A54" s="17"/>
      <c r="N54" s="12"/>
    </row>
    <row r="55" ht="12.75">
      <c r="N55" s="11"/>
    </row>
    <row r="64" spans="2:13" ht="12.75">
      <c r="B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4" ht="14.25">
      <c r="A65" s="17"/>
      <c r="N65" s="17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36">
    <mergeCell ref="A3:R3"/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21:L21"/>
    <mergeCell ref="M21:N21"/>
    <mergeCell ref="O21:P21"/>
    <mergeCell ref="A11:R11"/>
    <mergeCell ref="E13:F13"/>
    <mergeCell ref="E21:F21"/>
    <mergeCell ref="K5:L5"/>
    <mergeCell ref="A1:R1"/>
    <mergeCell ref="A2:R2"/>
    <mergeCell ref="O13:P13"/>
    <mergeCell ref="G13:H13"/>
    <mergeCell ref="I13:J13"/>
    <mergeCell ref="K13:L13"/>
    <mergeCell ref="M13:N13"/>
    <mergeCell ref="M5:N5"/>
    <mergeCell ref="O5:P5"/>
    <mergeCell ref="M29:N29"/>
    <mergeCell ref="O29:P29"/>
    <mergeCell ref="A19:R19"/>
    <mergeCell ref="A27:R27"/>
    <mergeCell ref="E29:F29"/>
    <mergeCell ref="G29:H29"/>
    <mergeCell ref="I29:J29"/>
    <mergeCell ref="K29:L29"/>
    <mergeCell ref="G21:H21"/>
    <mergeCell ref="I21:J21"/>
  </mergeCells>
  <conditionalFormatting sqref="I7 M7 O7 E7 G7 E14:E17 G14:G17 I14 K15:K17 M14:M17 O14:O17 M30:M36 O30:O36 K30:K32 G30:G36 E22:E25 I22:I25 O22:O25 K22:K23 G22:G25 M22:M25 E30:E36 I17 I30:I36 K34:K36 K25">
    <cfRule type="cellIs" priority="24" dxfId="0" operator="greaterThan" stopIfTrue="1">
      <formula>399</formula>
    </cfRule>
  </conditionalFormatting>
  <conditionalFormatting sqref="L86:L65536 L61:L62">
    <cfRule type="cellIs" priority="23" dxfId="8" operator="greaterThan" stopIfTrue="1">
      <formula>480</formula>
    </cfRule>
  </conditionalFormatting>
  <conditionalFormatting sqref="I15">
    <cfRule type="cellIs" priority="6" dxfId="0" operator="greaterThan" stopIfTrue="1">
      <formula>399</formula>
    </cfRule>
  </conditionalFormatting>
  <conditionalFormatting sqref="I16">
    <cfRule type="cellIs" priority="5" dxfId="0" operator="greaterThan" stopIfTrue="1">
      <formula>399</formula>
    </cfRule>
  </conditionalFormatting>
  <conditionalFormatting sqref="K33">
    <cfRule type="cellIs" priority="4" dxfId="0" operator="greaterThan" stopIfTrue="1">
      <formula>399</formula>
    </cfRule>
  </conditionalFormatting>
  <conditionalFormatting sqref="K24">
    <cfRule type="cellIs" priority="3" dxfId="0" operator="greaterThan" stopIfTrue="1">
      <formula>399</formula>
    </cfRule>
  </conditionalFormatting>
  <conditionalFormatting sqref="K14">
    <cfRule type="cellIs" priority="2" dxfId="0" operator="greaterThan" stopIfTrue="1">
      <formula>399</formula>
    </cfRule>
  </conditionalFormatting>
  <conditionalFormatting sqref="K7">
    <cfRule type="cellIs" priority="1" dxfId="0" operator="greaterThan" stopIfTrue="1">
      <formula>399</formula>
    </cfRule>
  </conditionalFormatting>
  <printOptions horizontalCentered="1"/>
  <pageMargins left="0" right="0" top="0.5905511811023623" bottom="0.1968503937007874" header="0.3937007874015748" footer="0.236220472440944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Valentin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Hiegelsberger</dc:creator>
  <cp:keywords/>
  <dc:description/>
  <cp:lastModifiedBy>Thanhofer Gerhard (INFRA.Netzbetrieb)</cp:lastModifiedBy>
  <cp:lastPrinted>2014-11-23T12:43:11Z</cp:lastPrinted>
  <dcterms:created xsi:type="dcterms:W3CDTF">2006-10-11T20:15:50Z</dcterms:created>
  <dcterms:modified xsi:type="dcterms:W3CDTF">2015-01-11T11:17:50Z</dcterms:modified>
  <cp:category/>
  <cp:version/>
  <cp:contentType/>
  <cp:contentStatus/>
</cp:coreProperties>
</file>